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375" windowWidth="23475" windowHeight="9345" activeTab="0"/>
  </bookViews>
  <sheets>
    <sheet name="Sheet1" sheetId="1" r:id="rId1"/>
    <sheet name="Sheet3" sheetId="3" r:id="rId2"/>
  </sheets>
  <externalReferences>
    <externalReference r:id="rId5"/>
    <externalReference r:id="rId6"/>
    <externalReference r:id="rId7"/>
  </externalReferences>
  <definedNames>
    <definedName name="_xlnm._FilterDatabase" localSheetId="0" hidden="1">'Sheet1'!$A$4:$G$53</definedName>
  </definedNames>
  <calcPr calcId="125725"/>
</workbook>
</file>

<file path=xl/sharedStrings.xml><?xml version="1.0" encoding="utf-8"?>
<sst xmlns="http://schemas.openxmlformats.org/spreadsheetml/2006/main" count="164" uniqueCount="94">
  <si>
    <t>招录单位</t>
  </si>
  <si>
    <t>考生姓名</t>
  </si>
  <si>
    <t>笔试成绩</t>
  </si>
  <si>
    <t>面试成绩</t>
  </si>
  <si>
    <t>总成绩</t>
  </si>
  <si>
    <t>按职位排序</t>
  </si>
  <si>
    <t>岗位</t>
  </si>
  <si>
    <t>综合管理</t>
  </si>
  <si>
    <t>笔试、面试和总成绩公布表</t>
  </si>
  <si>
    <t>沙坪坝区军队离休退休干部服务管理中心综合办</t>
  </si>
  <si>
    <t>网络信息</t>
  </si>
  <si>
    <t>注：总成绩计算公式为：总成绩＝笔试成绩×50%+面试成绩×50%</t>
  </si>
  <si>
    <t>备注</t>
  </si>
  <si>
    <t>办公室管理</t>
  </si>
  <si>
    <t>高頔</t>
  </si>
  <si>
    <t>金雪萍</t>
  </si>
  <si>
    <t>漆筱筱</t>
  </si>
  <si>
    <t>邓思</t>
  </si>
  <si>
    <t>沙坪坝区童家桥街道安监办</t>
  </si>
  <si>
    <t>安全生产监管</t>
  </si>
  <si>
    <t>谢凌风</t>
  </si>
  <si>
    <t>李彦</t>
  </si>
  <si>
    <t>沙坪坝区环保局内设科室</t>
  </si>
  <si>
    <t>叶云青</t>
  </si>
  <si>
    <t>冉琪琪</t>
  </si>
  <si>
    <t>杨盼盼</t>
  </si>
  <si>
    <t>吴苏函</t>
  </si>
  <si>
    <t>沙坪区人民政府法制办公室执法监督科</t>
  </si>
  <si>
    <t>执法监督</t>
  </si>
  <si>
    <t>杨文博</t>
  </si>
  <si>
    <t>赵晓琳</t>
  </si>
  <si>
    <t>赵丹</t>
  </si>
  <si>
    <t>沙坪坝区就业和人才服务局（参照）信息网络科</t>
  </si>
  <si>
    <t>李玲</t>
  </si>
  <si>
    <t>胡扬帆</t>
  </si>
  <si>
    <t>皮竢丹</t>
  </si>
  <si>
    <t>沙坪坝区卫生计生监督执法局人事财务科</t>
  </si>
  <si>
    <t>财务管理</t>
  </si>
  <si>
    <t>胡婧</t>
  </si>
  <si>
    <t>黄芝</t>
  </si>
  <si>
    <t>李超霞</t>
  </si>
  <si>
    <t>沙坪坝区卫生计生监督执法局医疗卫生、传染病监督科室</t>
  </si>
  <si>
    <t>卫生监督执法</t>
  </si>
  <si>
    <t>李娟</t>
  </si>
  <si>
    <t>沙坪坝区卫生和计划生育委员会内设科室</t>
  </si>
  <si>
    <t>卫生计生行政管理</t>
  </si>
  <si>
    <t>周子皓</t>
  </si>
  <si>
    <t>杨万森</t>
  </si>
  <si>
    <t>左渊</t>
  </si>
  <si>
    <t>沙坪坝区团区委内设科室</t>
  </si>
  <si>
    <t>石华瑛</t>
  </si>
  <si>
    <t>刘方黎</t>
  </si>
  <si>
    <t>马金花</t>
  </si>
  <si>
    <t>缺考</t>
  </si>
  <si>
    <t>缺考</t>
  </si>
  <si>
    <t>沙坪坝区纪委驻区人大机关纪检组（参公编制）</t>
  </si>
  <si>
    <t>案件检查岗</t>
  </si>
  <si>
    <t>余祥</t>
  </si>
  <si>
    <t>郝磊</t>
  </si>
  <si>
    <t>文江</t>
  </si>
  <si>
    <t>沙坪坝区纪委驻区宣传部纪检组（参公编制）</t>
  </si>
  <si>
    <t>信息技术岗</t>
  </si>
  <si>
    <t>董舟</t>
  </si>
  <si>
    <t>皮三旭</t>
  </si>
  <si>
    <t>郭彦玲</t>
  </si>
  <si>
    <t>沙坪坝区纪委驻区城乡建委纪检组（参公编制）</t>
  </si>
  <si>
    <t>尹祺</t>
  </si>
  <si>
    <t>沙坪坝区纪委驻区交委纪检组（参公编制）</t>
  </si>
  <si>
    <t>吴辉</t>
  </si>
  <si>
    <t>沙坪坝区纪委驻区农委纪检组（参公编制）</t>
  </si>
  <si>
    <t>黄艳</t>
  </si>
  <si>
    <t>覃帮顺</t>
  </si>
  <si>
    <t>张春娥</t>
  </si>
  <si>
    <t>沙坪坝区纪委驻区商务局纪检组（参公编制）</t>
  </si>
  <si>
    <t>张博</t>
  </si>
  <si>
    <t>彭柯谏</t>
  </si>
  <si>
    <t>李泽果</t>
  </si>
  <si>
    <t>沙坪坝区纪委驻区环保局纪检组（参公编制）</t>
  </si>
  <si>
    <t>何锐</t>
  </si>
  <si>
    <t>聂秋琼</t>
  </si>
  <si>
    <t>杨世涛</t>
  </si>
  <si>
    <t>沙坪坝区城乡建设委员会内设科室</t>
  </si>
  <si>
    <t>建设管理</t>
  </si>
  <si>
    <t>贺晞</t>
  </si>
  <si>
    <t>方材源</t>
  </si>
  <si>
    <t>李嘉辉</t>
  </si>
  <si>
    <t>沙坪坝区民政局救灾救济和社会福利科</t>
  </si>
  <si>
    <t>救灾救济和社会福利管理</t>
  </si>
  <si>
    <t>谭婷晏</t>
  </si>
  <si>
    <t>王兰</t>
  </si>
  <si>
    <t>彭艳</t>
  </si>
  <si>
    <t>面试成绩未达到本组面试平均分75.71</t>
  </si>
  <si>
    <t>面试成绩达到本组面试平均分77.43</t>
  </si>
  <si>
    <t xml:space="preserve">     根据公告规定，组织开展了笔试、面试工作，并认真履行监督职责。现将报考    沙坪坝区各单位的49名面试人员的各项成绩公布如下：</t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</si>
</sst>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6"/>
      <color theme="1"/>
      <name val="仿宋_GB2312"/>
      <family val="3"/>
    </font>
    <font>
      <sz val="12"/>
      <name val="宋体"/>
      <family val="3"/>
    </font>
    <font>
      <sz val="11"/>
      <color rgb="FFFF0000"/>
      <name val="Calibri"/>
      <family val="3"/>
      <scheme val="minor"/>
    </font>
    <font>
      <sz val="12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20"/>
      <name val="方正小标宋简体"/>
      <family val="4"/>
    </font>
    <font>
      <sz val="18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stonBrian\Desktop\&#31532;&#20108;&#32452;2018&#24180;6&#26376;9&#26085;l&#36980;&#36873;&#38754;&#35797;(&#32467;&#26500;&#21270;&#38754;&#35797;_&#19971;&#32771;&#23448;_&#20116;&#35201;&#3203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stonBrian\Desktop\&#31532;&#19977;&#3245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stonBrian\Desktop\2018&#24180;6&#26376;9&#26085;l&#36980;&#36873;&#38754;&#35797;(&#32467;&#26500;&#21270;&#38754;&#35797;_&#19971;&#32771;&#23448;_&#20116;&#35201;&#3203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"/>
      <sheetName val="面试成绩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>
        <row r="17">
          <cell r="E17">
            <v>63.199999999999996</v>
          </cell>
        </row>
      </sheetData>
      <sheetData sheetId="3">
        <row r="17">
          <cell r="E17">
            <v>81.19999999999999</v>
          </cell>
        </row>
      </sheetData>
      <sheetData sheetId="4">
        <row r="17">
          <cell r="E17">
            <v>85.39999999999999</v>
          </cell>
        </row>
      </sheetData>
      <sheetData sheetId="5">
        <row r="17">
          <cell r="E17">
            <v>74</v>
          </cell>
        </row>
      </sheetData>
      <sheetData sheetId="6">
        <row r="17">
          <cell r="E17">
            <v>67.19999999999999</v>
          </cell>
        </row>
      </sheetData>
      <sheetData sheetId="7">
        <row r="17">
          <cell r="E17">
            <v>75.79999999999998</v>
          </cell>
        </row>
      </sheetData>
      <sheetData sheetId="8">
        <row r="17">
          <cell r="E17">
            <v>77.39999999999999</v>
          </cell>
        </row>
      </sheetData>
      <sheetData sheetId="9">
        <row r="17">
          <cell r="E17">
            <v>82.60000000000001</v>
          </cell>
        </row>
      </sheetData>
      <sheetData sheetId="10">
        <row r="17">
          <cell r="E17">
            <v>73.4</v>
          </cell>
        </row>
      </sheetData>
      <sheetData sheetId="11">
        <row r="17">
          <cell r="E17">
            <v>75.4</v>
          </cell>
        </row>
      </sheetData>
      <sheetData sheetId="12">
        <row r="17">
          <cell r="E17">
            <v>82.6</v>
          </cell>
        </row>
      </sheetData>
      <sheetData sheetId="13">
        <row r="17">
          <cell r="E17">
            <v>74.6</v>
          </cell>
        </row>
      </sheetData>
      <sheetData sheetId="14">
        <row r="17">
          <cell r="E17">
            <v>82.2</v>
          </cell>
        </row>
      </sheetData>
      <sheetData sheetId="15">
        <row r="17">
          <cell r="E17">
            <v>76.19999999999999</v>
          </cell>
        </row>
      </sheetData>
      <sheetData sheetId="16">
        <row r="17">
          <cell r="E17">
            <v>79.39999999999999</v>
          </cell>
        </row>
      </sheetData>
      <sheetData sheetId="17">
        <row r="17">
          <cell r="E17">
            <v>71.8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"/>
      <sheetName val="面试成绩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/>
      <sheetData sheetId="1"/>
      <sheetData sheetId="2">
        <row r="17">
          <cell r="E17">
            <v>71.6</v>
          </cell>
        </row>
      </sheetData>
      <sheetData sheetId="3">
        <row r="17">
          <cell r="E17">
            <v>80.8</v>
          </cell>
        </row>
      </sheetData>
      <sheetData sheetId="4">
        <row r="17">
          <cell r="E17">
            <v>75.6</v>
          </cell>
        </row>
      </sheetData>
      <sheetData sheetId="5">
        <row r="17">
          <cell r="E17">
            <v>76.8</v>
          </cell>
        </row>
      </sheetData>
      <sheetData sheetId="6">
        <row r="17">
          <cell r="E17">
            <v>78.39999999999999</v>
          </cell>
        </row>
      </sheetData>
      <sheetData sheetId="7">
        <row r="17">
          <cell r="E17">
            <v>82.60000000000001</v>
          </cell>
        </row>
      </sheetData>
      <sheetData sheetId="8">
        <row r="17">
          <cell r="E17">
            <v>80</v>
          </cell>
        </row>
      </sheetData>
      <sheetData sheetId="9">
        <row r="17">
          <cell r="E17">
            <v>85.2</v>
          </cell>
        </row>
      </sheetData>
      <sheetData sheetId="10">
        <row r="17">
          <cell r="E17">
            <v>65.6</v>
          </cell>
        </row>
      </sheetData>
      <sheetData sheetId="11">
        <row r="17">
          <cell r="E17">
            <v>80.79999999999998</v>
          </cell>
        </row>
      </sheetData>
      <sheetData sheetId="12">
        <row r="17">
          <cell r="E17">
            <v>77</v>
          </cell>
        </row>
      </sheetData>
      <sheetData sheetId="13">
        <row r="17">
          <cell r="E17">
            <v>74.60000000000001</v>
          </cell>
        </row>
      </sheetData>
      <sheetData sheetId="14">
        <row r="17">
          <cell r="E17">
            <v>75.4</v>
          </cell>
        </row>
      </sheetData>
      <sheetData sheetId="15">
        <row r="17">
          <cell r="E17">
            <v>72.80000000000001</v>
          </cell>
        </row>
      </sheetData>
      <sheetData sheetId="16">
        <row r="17">
          <cell r="E17">
            <v>76</v>
          </cell>
        </row>
      </sheetData>
      <sheetData sheetId="17">
        <row r="17">
          <cell r="E17">
            <v>85.6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"/>
      <sheetName val="面试成绩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>
        <row r="17">
          <cell r="E17">
            <v>76.39999999999999</v>
          </cell>
        </row>
      </sheetData>
      <sheetData sheetId="3">
        <row r="17">
          <cell r="E17">
            <v>77</v>
          </cell>
        </row>
      </sheetData>
      <sheetData sheetId="4">
        <row r="17">
          <cell r="E17">
            <v>73.2</v>
          </cell>
        </row>
      </sheetData>
      <sheetData sheetId="5">
        <row r="17">
          <cell r="E17">
            <v>76.8</v>
          </cell>
        </row>
      </sheetData>
      <sheetData sheetId="6">
        <row r="17">
          <cell r="E17">
            <v>79.19999999999999</v>
          </cell>
        </row>
      </sheetData>
      <sheetData sheetId="7">
        <row r="17">
          <cell r="E17">
            <v>79.6</v>
          </cell>
        </row>
      </sheetData>
      <sheetData sheetId="8">
        <row r="17">
          <cell r="E17">
            <v>66.6</v>
          </cell>
        </row>
      </sheetData>
      <sheetData sheetId="9">
        <row r="17">
          <cell r="E17">
            <v>65.8</v>
          </cell>
        </row>
      </sheetData>
      <sheetData sheetId="10">
        <row r="17">
          <cell r="E17">
            <v>81.80000000000001</v>
          </cell>
        </row>
      </sheetData>
      <sheetData sheetId="11">
        <row r="17">
          <cell r="E17">
            <v>77.2</v>
          </cell>
        </row>
      </sheetData>
      <sheetData sheetId="12">
        <row r="17">
          <cell r="E17">
            <v>75</v>
          </cell>
        </row>
      </sheetData>
      <sheetData sheetId="13">
        <row r="17">
          <cell r="E17">
            <v>76.60000000000001</v>
          </cell>
        </row>
      </sheetData>
      <sheetData sheetId="14">
        <row r="17">
          <cell r="E17">
            <v>73.6</v>
          </cell>
        </row>
      </sheetData>
      <sheetData sheetId="15">
        <row r="17">
          <cell r="E17">
            <v>74.4</v>
          </cell>
        </row>
      </sheetData>
      <sheetData sheetId="16">
        <row r="17">
          <cell r="E17">
            <v>81.39999999999999</v>
          </cell>
        </row>
      </sheetData>
      <sheetData sheetId="17">
        <row r="17">
          <cell r="E17">
            <v>76.8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2" sqref="A2:H2"/>
    </sheetView>
  </sheetViews>
  <sheetFormatPr defaultColWidth="9.140625" defaultRowHeight="15"/>
  <cols>
    <col min="1" max="1" width="56.00390625" style="0" bestFit="1" customWidth="1"/>
    <col min="2" max="2" width="25.00390625" style="0" bestFit="1" customWidth="1"/>
    <col min="3" max="3" width="7.421875" style="0" bestFit="1" customWidth="1"/>
    <col min="4" max="5" width="11.421875" style="0" bestFit="1" customWidth="1"/>
    <col min="6" max="6" width="7.421875" style="0" customWidth="1"/>
    <col min="7" max="7" width="7.421875" style="0" bestFit="1" customWidth="1"/>
    <col min="8" max="8" width="18.28125" style="1" customWidth="1"/>
  </cols>
  <sheetData>
    <row r="1" spans="1:8" ht="32.25" customHeight="1">
      <c r="A1" s="17" t="s">
        <v>8</v>
      </c>
      <c r="B1" s="17"/>
      <c r="C1" s="17"/>
      <c r="D1" s="17"/>
      <c r="E1" s="17"/>
      <c r="F1" s="17"/>
      <c r="G1" s="17"/>
      <c r="H1" s="17"/>
    </row>
    <row r="2" spans="1:8" ht="59.25" customHeight="1">
      <c r="A2" s="18" t="s">
        <v>93</v>
      </c>
      <c r="B2" s="18"/>
      <c r="C2" s="18"/>
      <c r="D2" s="18"/>
      <c r="E2" s="18"/>
      <c r="F2" s="18"/>
      <c r="G2" s="18"/>
      <c r="H2" s="18"/>
    </row>
    <row r="3" spans="1:8" ht="39" customHeight="1">
      <c r="A3" s="23" t="s">
        <v>0</v>
      </c>
      <c r="B3" s="21" t="s">
        <v>6</v>
      </c>
      <c r="C3" s="24" t="s">
        <v>1</v>
      </c>
      <c r="D3" s="9"/>
      <c r="E3" s="9"/>
      <c r="F3" s="20" t="s">
        <v>4</v>
      </c>
      <c r="G3" s="20" t="s">
        <v>5</v>
      </c>
      <c r="H3" s="16" t="s">
        <v>12</v>
      </c>
    </row>
    <row r="4" spans="1:8" ht="51" customHeight="1">
      <c r="A4" s="22"/>
      <c r="B4" s="22"/>
      <c r="C4" s="24"/>
      <c r="D4" s="10" t="s">
        <v>2</v>
      </c>
      <c r="E4" s="10" t="s">
        <v>3</v>
      </c>
      <c r="F4" s="20"/>
      <c r="G4" s="20"/>
      <c r="H4" s="16"/>
    </row>
    <row r="5" spans="1:8" s="2" customFormat="1" ht="15" customHeight="1">
      <c r="A5" s="5" t="s">
        <v>9</v>
      </c>
      <c r="B5" s="5" t="s">
        <v>13</v>
      </c>
      <c r="C5" s="5" t="s">
        <v>14</v>
      </c>
      <c r="D5" s="5">
        <v>79.5</v>
      </c>
      <c r="E5" s="6">
        <f>IF('[1]11'!$E$17=0,"",'[1]11'!$E$17)</f>
        <v>82.6</v>
      </c>
      <c r="F5" s="7">
        <f aca="true" t="shared" si="0" ref="F5:F29">D5*0.5+E5*0.5</f>
        <v>81.05</v>
      </c>
      <c r="G5" s="7">
        <v>1</v>
      </c>
      <c r="H5" s="12"/>
    </row>
    <row r="6" spans="1:8" ht="15" customHeight="1">
      <c r="A6" s="5" t="s">
        <v>9</v>
      </c>
      <c r="B6" s="5" t="s">
        <v>13</v>
      </c>
      <c r="C6" s="5" t="s">
        <v>15</v>
      </c>
      <c r="D6" s="5">
        <v>77.5</v>
      </c>
      <c r="E6" s="6">
        <f>IF('[1]13'!$E$17=0,"",'[1]13'!$E$17)</f>
        <v>82.2</v>
      </c>
      <c r="F6" s="11">
        <f t="shared" si="0"/>
        <v>79.85</v>
      </c>
      <c r="G6" s="11">
        <v>2</v>
      </c>
      <c r="H6" s="13"/>
    </row>
    <row r="7" spans="1:8" ht="15" customHeight="1">
      <c r="A7" s="5" t="s">
        <v>9</v>
      </c>
      <c r="B7" s="5" t="s">
        <v>13</v>
      </c>
      <c r="C7" s="5" t="s">
        <v>16</v>
      </c>
      <c r="D7" s="5">
        <v>80.5</v>
      </c>
      <c r="E7" s="6">
        <f>IF('[1]12'!$E$17=0,"",'[1]12'!$E$17)</f>
        <v>74.6</v>
      </c>
      <c r="F7" s="11">
        <f t="shared" si="0"/>
        <v>77.55</v>
      </c>
      <c r="G7" s="11">
        <v>3</v>
      </c>
      <c r="H7" s="13"/>
    </row>
    <row r="8" spans="1:8" ht="15" customHeight="1">
      <c r="A8" s="5" t="s">
        <v>9</v>
      </c>
      <c r="B8" s="5" t="s">
        <v>13</v>
      </c>
      <c r="C8" s="5" t="s">
        <v>17</v>
      </c>
      <c r="D8" s="5">
        <v>77.5</v>
      </c>
      <c r="E8" s="6">
        <f>IF('[1]10'!$E$17=0,"",'[1]10'!$E$17)</f>
        <v>75.4</v>
      </c>
      <c r="F8" s="11">
        <f t="shared" si="0"/>
        <v>76.45</v>
      </c>
      <c r="G8" s="11">
        <v>4</v>
      </c>
      <c r="H8" s="13"/>
    </row>
    <row r="9" spans="1:8" s="2" customFormat="1" ht="15" customHeight="1">
      <c r="A9" s="5" t="s">
        <v>18</v>
      </c>
      <c r="B9" s="5" t="s">
        <v>19</v>
      </c>
      <c r="C9" s="5" t="s">
        <v>20</v>
      </c>
      <c r="D9" s="5">
        <v>73.5</v>
      </c>
      <c r="E9" s="6">
        <f>IF('[2]2'!$E$17=0,"",'[2]2'!$E$17)</f>
        <v>80.8</v>
      </c>
      <c r="F9" s="7">
        <f t="shared" si="0"/>
        <v>77.15</v>
      </c>
      <c r="G9" s="7">
        <v>1</v>
      </c>
      <c r="H9" s="12"/>
    </row>
    <row r="10" spans="1:8" ht="30" customHeight="1">
      <c r="A10" s="5" t="s">
        <v>18</v>
      </c>
      <c r="B10" s="5" t="s">
        <v>19</v>
      </c>
      <c r="C10" s="5" t="s">
        <v>21</v>
      </c>
      <c r="D10" s="5">
        <v>73.5</v>
      </c>
      <c r="E10" s="6">
        <f>IF('[2]1'!$E$17=0,"",'[2]1'!$E$17)</f>
        <v>71.6</v>
      </c>
      <c r="F10" s="11">
        <f t="shared" si="0"/>
        <v>72.55</v>
      </c>
      <c r="G10" s="11">
        <v>2</v>
      </c>
      <c r="H10" s="13"/>
    </row>
    <row r="11" spans="1:8" s="2" customFormat="1" ht="30" customHeight="1">
      <c r="A11" s="5" t="s">
        <v>22</v>
      </c>
      <c r="B11" s="5" t="s">
        <v>7</v>
      </c>
      <c r="C11" s="5" t="s">
        <v>23</v>
      </c>
      <c r="D11" s="5">
        <v>77.5</v>
      </c>
      <c r="E11" s="6">
        <f>IF('[2]6'!$E$17=0,"",'[2]6'!$E$17)</f>
        <v>82.60000000000001</v>
      </c>
      <c r="F11" s="7">
        <f t="shared" si="0"/>
        <v>80.05000000000001</v>
      </c>
      <c r="G11" s="7">
        <v>1</v>
      </c>
      <c r="H11" s="12"/>
    </row>
    <row r="12" spans="1:8" ht="15" customHeight="1">
      <c r="A12" s="5" t="s">
        <v>22</v>
      </c>
      <c r="B12" s="5" t="s">
        <v>7</v>
      </c>
      <c r="C12" s="5" t="s">
        <v>25</v>
      </c>
      <c r="D12" s="5">
        <v>77.5</v>
      </c>
      <c r="E12" s="6">
        <f>IF('[2]3'!$E$17=0,"",'[2]3'!$E$17)</f>
        <v>75.6</v>
      </c>
      <c r="F12" s="11">
        <f t="shared" si="0"/>
        <v>76.55</v>
      </c>
      <c r="G12" s="11">
        <v>2</v>
      </c>
      <c r="H12" s="13"/>
    </row>
    <row r="13" spans="1:8" ht="15" customHeight="1">
      <c r="A13" s="5" t="s">
        <v>22</v>
      </c>
      <c r="B13" s="5" t="s">
        <v>7</v>
      </c>
      <c r="C13" s="5" t="s">
        <v>24</v>
      </c>
      <c r="D13" s="5">
        <v>73</v>
      </c>
      <c r="E13" s="6">
        <f>IF('[2]5'!$E$17=0,"",'[2]5'!$E$17)</f>
        <v>78.39999999999999</v>
      </c>
      <c r="F13" s="11">
        <f t="shared" si="0"/>
        <v>75.69999999999999</v>
      </c>
      <c r="G13" s="11">
        <v>3</v>
      </c>
      <c r="H13" s="13"/>
    </row>
    <row r="14" spans="1:8" ht="30" customHeight="1">
      <c r="A14" s="5" t="s">
        <v>22</v>
      </c>
      <c r="B14" s="5" t="s">
        <v>7</v>
      </c>
      <c r="C14" s="5" t="s">
        <v>26</v>
      </c>
      <c r="D14" s="5">
        <v>73</v>
      </c>
      <c r="E14" s="6">
        <f>IF('[2]4'!$E$17=0,"",'[2]4'!$E$17)</f>
        <v>76.8</v>
      </c>
      <c r="F14" s="11">
        <f t="shared" si="0"/>
        <v>74.9</v>
      </c>
      <c r="G14" s="11">
        <v>4</v>
      </c>
      <c r="H14" s="13"/>
    </row>
    <row r="15" spans="1:8" s="2" customFormat="1" ht="30" customHeight="1">
      <c r="A15" s="5" t="s">
        <v>27</v>
      </c>
      <c r="B15" s="5" t="s">
        <v>28</v>
      </c>
      <c r="C15" s="5" t="s">
        <v>29</v>
      </c>
      <c r="D15" s="5">
        <v>75.5</v>
      </c>
      <c r="E15" s="6">
        <f>IF('[3]9'!$E$17=0,"",'[3]9'!$E$17)</f>
        <v>81.80000000000001</v>
      </c>
      <c r="F15" s="7">
        <f t="shared" si="0"/>
        <v>78.65</v>
      </c>
      <c r="G15" s="7">
        <v>1</v>
      </c>
      <c r="H15" s="12"/>
    </row>
    <row r="16" spans="1:8" ht="15" customHeight="1">
      <c r="A16" s="5" t="s">
        <v>27</v>
      </c>
      <c r="B16" s="5" t="s">
        <v>28</v>
      </c>
      <c r="C16" s="5" t="s">
        <v>30</v>
      </c>
      <c r="D16" s="5">
        <v>74.5</v>
      </c>
      <c r="E16" s="6">
        <f>IF('[3]11'!$E$17=0,"",'[3]11'!$E$17)</f>
        <v>75</v>
      </c>
      <c r="F16" s="11">
        <f t="shared" si="0"/>
        <v>74.75</v>
      </c>
      <c r="G16" s="11">
        <v>2</v>
      </c>
      <c r="H16" s="13"/>
    </row>
    <row r="17" spans="1:8" ht="15" customHeight="1">
      <c r="A17" s="5" t="s">
        <v>27</v>
      </c>
      <c r="B17" s="5" t="s">
        <v>28</v>
      </c>
      <c r="C17" s="5" t="s">
        <v>31</v>
      </c>
      <c r="D17" s="5">
        <v>72</v>
      </c>
      <c r="E17" s="6">
        <f>IF('[3]10'!$E$17=0,"",'[3]10'!$E$17)</f>
        <v>77.2</v>
      </c>
      <c r="F17" s="11">
        <f t="shared" si="0"/>
        <v>74.6</v>
      </c>
      <c r="G17" s="11">
        <v>3</v>
      </c>
      <c r="H17" s="13"/>
    </row>
    <row r="18" spans="1:8" s="2" customFormat="1" ht="15" customHeight="1">
      <c r="A18" s="5" t="s">
        <v>32</v>
      </c>
      <c r="B18" s="5" t="s">
        <v>10</v>
      </c>
      <c r="C18" s="5" t="s">
        <v>33</v>
      </c>
      <c r="D18" s="5">
        <v>76.5</v>
      </c>
      <c r="E18" s="6">
        <f>IF('[3]13'!$E$17=0,"",'[3]13'!$E$17)</f>
        <v>73.6</v>
      </c>
      <c r="F18" s="7">
        <f t="shared" si="0"/>
        <v>75.05</v>
      </c>
      <c r="G18" s="7">
        <v>1</v>
      </c>
      <c r="H18" s="12"/>
    </row>
    <row r="19" spans="1:8" ht="15" customHeight="1">
      <c r="A19" s="5" t="s">
        <v>32</v>
      </c>
      <c r="B19" s="5" t="s">
        <v>10</v>
      </c>
      <c r="C19" s="5" t="s">
        <v>34</v>
      </c>
      <c r="D19" s="5">
        <v>70.5</v>
      </c>
      <c r="E19" s="6">
        <f>IF('[3]12'!$E$17=0,"",'[3]12'!$E$17)</f>
        <v>76.60000000000001</v>
      </c>
      <c r="F19" s="11">
        <f t="shared" si="0"/>
        <v>73.55000000000001</v>
      </c>
      <c r="G19" s="11">
        <v>2</v>
      </c>
      <c r="H19" s="13"/>
    </row>
    <row r="20" spans="1:8" ht="15" customHeight="1">
      <c r="A20" s="5" t="s">
        <v>32</v>
      </c>
      <c r="B20" s="5" t="s">
        <v>10</v>
      </c>
      <c r="C20" s="5" t="s">
        <v>35</v>
      </c>
      <c r="D20" s="5">
        <v>68</v>
      </c>
      <c r="E20" s="6">
        <f>IF('[3]14'!$E$17=0,"",'[3]14'!$E$17)</f>
        <v>74.4</v>
      </c>
      <c r="F20" s="11">
        <f t="shared" si="0"/>
        <v>71.2</v>
      </c>
      <c r="G20" s="11">
        <v>3</v>
      </c>
      <c r="H20" s="13"/>
    </row>
    <row r="21" spans="1:8" s="2" customFormat="1" ht="15" customHeight="1">
      <c r="A21" s="5" t="s">
        <v>36</v>
      </c>
      <c r="B21" s="5" t="s">
        <v>37</v>
      </c>
      <c r="C21" s="5" t="s">
        <v>39</v>
      </c>
      <c r="D21" s="5">
        <v>77</v>
      </c>
      <c r="E21" s="6">
        <f>IF('[2]8'!$E$17=0,"",'[2]8'!$E$17)</f>
        <v>85.2</v>
      </c>
      <c r="F21" s="7">
        <f t="shared" si="0"/>
        <v>81.1</v>
      </c>
      <c r="G21" s="7">
        <v>1</v>
      </c>
      <c r="H21" s="12"/>
    </row>
    <row r="22" spans="1:8" ht="15" customHeight="1">
      <c r="A22" s="5" t="s">
        <v>36</v>
      </c>
      <c r="B22" s="5" t="s">
        <v>37</v>
      </c>
      <c r="C22" s="5" t="s">
        <v>40</v>
      </c>
      <c r="D22" s="5">
        <v>68</v>
      </c>
      <c r="E22" s="6">
        <f>IF('[2]7'!$E$17=0,"",'[2]7'!$E$17)</f>
        <v>80</v>
      </c>
      <c r="F22" s="11">
        <f t="shared" si="0"/>
        <v>74</v>
      </c>
      <c r="G22" s="11">
        <v>2</v>
      </c>
      <c r="H22" s="13"/>
    </row>
    <row r="23" spans="1:8" s="3" customFormat="1" ht="15" customHeight="1">
      <c r="A23" s="5" t="s">
        <v>36</v>
      </c>
      <c r="B23" s="5" t="s">
        <v>37</v>
      </c>
      <c r="C23" s="5" t="s">
        <v>38</v>
      </c>
      <c r="D23" s="5">
        <v>68.5</v>
      </c>
      <c r="E23" s="6">
        <f>IF('[2]9'!$E$17=0,"",'[2]9'!$E$17)</f>
        <v>65.6</v>
      </c>
      <c r="F23" s="7">
        <f t="shared" si="0"/>
        <v>67.05</v>
      </c>
      <c r="G23" s="7">
        <v>3</v>
      </c>
      <c r="H23" s="12"/>
    </row>
    <row r="24" spans="1:8" s="4" customFormat="1" ht="27">
      <c r="A24" s="5" t="s">
        <v>41</v>
      </c>
      <c r="B24" s="5" t="s">
        <v>42</v>
      </c>
      <c r="C24" s="5" t="s">
        <v>43</v>
      </c>
      <c r="D24" s="5">
        <v>59.5</v>
      </c>
      <c r="E24" s="6">
        <f>IF('[2]10'!$E$17=0,"",'[2]10'!$E$17)</f>
        <v>80.79999999999998</v>
      </c>
      <c r="F24" s="7">
        <f t="shared" si="0"/>
        <v>70.14999999999999</v>
      </c>
      <c r="G24" s="7">
        <v>1</v>
      </c>
      <c r="H24" s="14" t="s">
        <v>92</v>
      </c>
    </row>
    <row r="25" spans="1:8" s="2" customFormat="1" ht="15" customHeight="1">
      <c r="A25" s="5" t="s">
        <v>44</v>
      </c>
      <c r="B25" s="5" t="s">
        <v>45</v>
      </c>
      <c r="C25" s="5" t="s">
        <v>47</v>
      </c>
      <c r="D25" s="5">
        <v>67.5</v>
      </c>
      <c r="E25" s="6">
        <f>IF('[2]11'!$E$17=0,"",'[2]11'!$E$17)</f>
        <v>77</v>
      </c>
      <c r="F25" s="7">
        <f t="shared" si="0"/>
        <v>72.25</v>
      </c>
      <c r="G25" s="7">
        <v>1</v>
      </c>
      <c r="H25" s="12"/>
    </row>
    <row r="26" spans="1:8" ht="15" customHeight="1">
      <c r="A26" s="5" t="s">
        <v>44</v>
      </c>
      <c r="B26" s="5" t="s">
        <v>45</v>
      </c>
      <c r="C26" s="5" t="s">
        <v>48</v>
      </c>
      <c r="D26" s="5">
        <v>66</v>
      </c>
      <c r="E26" s="6">
        <f>IF('[2]13'!$E$17=0,"",'[2]13'!$E$17)</f>
        <v>75.4</v>
      </c>
      <c r="F26" s="11">
        <f t="shared" si="0"/>
        <v>70.7</v>
      </c>
      <c r="G26" s="11">
        <v>2</v>
      </c>
      <c r="H26" s="13"/>
    </row>
    <row r="27" spans="1:8" s="3" customFormat="1" ht="15" customHeight="1">
      <c r="A27" s="5" t="s">
        <v>44</v>
      </c>
      <c r="B27" s="5" t="s">
        <v>45</v>
      </c>
      <c r="C27" s="5" t="s">
        <v>46</v>
      </c>
      <c r="D27" s="5">
        <v>66</v>
      </c>
      <c r="E27" s="6">
        <f>IF('[2]12'!$E$17=0,"",'[2]12'!$E$17)</f>
        <v>74.60000000000001</v>
      </c>
      <c r="F27" s="7">
        <f t="shared" si="0"/>
        <v>70.30000000000001</v>
      </c>
      <c r="G27" s="7">
        <v>3</v>
      </c>
      <c r="H27" s="12"/>
    </row>
    <row r="28" spans="1:8" s="2" customFormat="1" ht="15" customHeight="1">
      <c r="A28" s="5" t="s">
        <v>49</v>
      </c>
      <c r="B28" s="5" t="s">
        <v>7</v>
      </c>
      <c r="C28" s="5" t="s">
        <v>50</v>
      </c>
      <c r="D28" s="5">
        <v>78.5</v>
      </c>
      <c r="E28" s="6">
        <f>IF('[3]15'!$E$17=0,"",'[3]15'!$E$17)</f>
        <v>81.39999999999999</v>
      </c>
      <c r="F28" s="7">
        <f t="shared" si="0"/>
        <v>79.94999999999999</v>
      </c>
      <c r="G28" s="7">
        <v>1</v>
      </c>
      <c r="H28" s="12"/>
    </row>
    <row r="29" spans="1:8" ht="15" customHeight="1">
      <c r="A29" s="5" t="s">
        <v>49</v>
      </c>
      <c r="B29" s="5" t="s">
        <v>7</v>
      </c>
      <c r="C29" s="5" t="s">
        <v>51</v>
      </c>
      <c r="D29" s="5">
        <v>73</v>
      </c>
      <c r="E29" s="6">
        <f>IF('[3]16'!$E$17=0,"",'[3]16'!$E$17)</f>
        <v>76.8</v>
      </c>
      <c r="F29" s="11">
        <f t="shared" si="0"/>
        <v>74.9</v>
      </c>
      <c r="G29" s="11">
        <v>2</v>
      </c>
      <c r="H29" s="13"/>
    </row>
    <row r="30" spans="1:8" ht="15" customHeight="1">
      <c r="A30" s="5" t="s">
        <v>49</v>
      </c>
      <c r="B30" s="5" t="s">
        <v>7</v>
      </c>
      <c r="C30" s="5" t="s">
        <v>52</v>
      </c>
      <c r="D30" s="5">
        <v>78</v>
      </c>
      <c r="E30" s="6" t="s">
        <v>53</v>
      </c>
      <c r="F30" s="11" t="s">
        <v>54</v>
      </c>
      <c r="G30" s="8" t="s">
        <v>54</v>
      </c>
      <c r="H30" s="13"/>
    </row>
    <row r="31" spans="1:8" s="2" customFormat="1" ht="15" customHeight="1">
      <c r="A31" s="5" t="s">
        <v>55</v>
      </c>
      <c r="B31" s="5" t="s">
        <v>56</v>
      </c>
      <c r="C31" s="5" t="s">
        <v>57</v>
      </c>
      <c r="D31" s="5">
        <v>81</v>
      </c>
      <c r="E31" s="6">
        <f>IF('[3]3'!$E$17=0,"",'[3]3'!$E$17)</f>
        <v>73.2</v>
      </c>
      <c r="F31" s="7">
        <f aca="true" t="shared" si="1" ref="F31:F53">D31*0.5+E31*0.5</f>
        <v>77.1</v>
      </c>
      <c r="G31" s="7">
        <v>1</v>
      </c>
      <c r="H31" s="12"/>
    </row>
    <row r="32" spans="1:8" ht="14.25">
      <c r="A32" s="5" t="s">
        <v>55</v>
      </c>
      <c r="B32" s="5" t="s">
        <v>56</v>
      </c>
      <c r="C32" s="5" t="s">
        <v>58</v>
      </c>
      <c r="D32" s="5">
        <v>74</v>
      </c>
      <c r="E32" s="6">
        <f>IF('[3]1'!$E$17=0,"",'[3]1'!$E$17)</f>
        <v>76.39999999999999</v>
      </c>
      <c r="F32" s="11">
        <f t="shared" si="1"/>
        <v>75.19999999999999</v>
      </c>
      <c r="G32" s="11">
        <v>2</v>
      </c>
      <c r="H32" s="13"/>
    </row>
    <row r="33" spans="1:8" ht="14.25">
      <c r="A33" s="5" t="s">
        <v>55</v>
      </c>
      <c r="B33" s="5" t="s">
        <v>56</v>
      </c>
      <c r="C33" s="5" t="s">
        <v>59</v>
      </c>
      <c r="D33" s="5">
        <v>71.5</v>
      </c>
      <c r="E33" s="6">
        <f>IF('[3]2'!$E$17=0,"",'[3]2'!$E$17)</f>
        <v>77</v>
      </c>
      <c r="F33" s="11">
        <f t="shared" si="1"/>
        <v>74.25</v>
      </c>
      <c r="G33" s="11">
        <v>3</v>
      </c>
      <c r="H33" s="13"/>
    </row>
    <row r="34" spans="1:8" s="2" customFormat="1" ht="14.25">
      <c r="A34" s="5" t="s">
        <v>60</v>
      </c>
      <c r="B34" s="5" t="s">
        <v>61</v>
      </c>
      <c r="C34" s="5" t="s">
        <v>62</v>
      </c>
      <c r="D34" s="5">
        <v>70.5</v>
      </c>
      <c r="E34" s="6">
        <f>IF('[3]5'!$E$17=0,"",'[3]5'!$E$17)</f>
        <v>79.19999999999999</v>
      </c>
      <c r="F34" s="7">
        <f t="shared" si="1"/>
        <v>74.85</v>
      </c>
      <c r="G34" s="7">
        <v>1</v>
      </c>
      <c r="H34" s="12"/>
    </row>
    <row r="35" spans="1:8" ht="14.25">
      <c r="A35" s="5" t="s">
        <v>60</v>
      </c>
      <c r="B35" s="5" t="s">
        <v>61</v>
      </c>
      <c r="C35" s="5" t="s">
        <v>63</v>
      </c>
      <c r="D35" s="5">
        <v>70</v>
      </c>
      <c r="E35" s="6">
        <f>IF('[3]6'!$E$17=0,"",'[3]6'!$E$17)</f>
        <v>79.6</v>
      </c>
      <c r="F35" s="11">
        <f t="shared" si="1"/>
        <v>74.8</v>
      </c>
      <c r="G35" s="11">
        <v>2</v>
      </c>
      <c r="H35" s="13"/>
    </row>
    <row r="36" spans="1:8" ht="14.25">
      <c r="A36" s="5" t="s">
        <v>60</v>
      </c>
      <c r="B36" s="5" t="s">
        <v>61</v>
      </c>
      <c r="C36" s="5" t="s">
        <v>64</v>
      </c>
      <c r="D36" s="5">
        <v>71</v>
      </c>
      <c r="E36" s="6">
        <f>IF('[3]4'!$E$17=0,"",'[3]4'!$E$17)</f>
        <v>76.8</v>
      </c>
      <c r="F36" s="11">
        <f t="shared" si="1"/>
        <v>73.9</v>
      </c>
      <c r="G36" s="11">
        <v>3</v>
      </c>
      <c r="H36" s="13"/>
    </row>
    <row r="37" spans="1:8" ht="27">
      <c r="A37" s="5" t="s">
        <v>65</v>
      </c>
      <c r="B37" s="5" t="s">
        <v>56</v>
      </c>
      <c r="C37" s="5" t="s">
        <v>66</v>
      </c>
      <c r="D37" s="5">
        <v>57</v>
      </c>
      <c r="E37" s="6">
        <f>IF('[3]7'!$E$17=0,"",'[3]7'!$E$17)</f>
        <v>66.6</v>
      </c>
      <c r="F37" s="11">
        <f t="shared" si="1"/>
        <v>61.8</v>
      </c>
      <c r="G37" s="11">
        <v>1</v>
      </c>
      <c r="H37" s="15" t="s">
        <v>91</v>
      </c>
    </row>
    <row r="38" spans="1:8" ht="27">
      <c r="A38" s="5" t="s">
        <v>67</v>
      </c>
      <c r="B38" s="5" t="s">
        <v>56</v>
      </c>
      <c r="C38" s="5" t="s">
        <v>68</v>
      </c>
      <c r="D38" s="5">
        <v>59.5</v>
      </c>
      <c r="E38" s="6">
        <f>IF('[3]8'!$E$17=0,"",'[3]8'!$E$17)</f>
        <v>65.8</v>
      </c>
      <c r="F38" s="11">
        <f t="shared" si="1"/>
        <v>62.65</v>
      </c>
      <c r="G38" s="11">
        <v>1</v>
      </c>
      <c r="H38" s="15" t="s">
        <v>91</v>
      </c>
    </row>
    <row r="39" spans="1:8" s="2" customFormat="1" ht="14.25">
      <c r="A39" s="5" t="s">
        <v>69</v>
      </c>
      <c r="B39" s="5" t="s">
        <v>61</v>
      </c>
      <c r="C39" s="5" t="s">
        <v>70</v>
      </c>
      <c r="D39" s="5">
        <v>69</v>
      </c>
      <c r="E39" s="6">
        <f>IF('[1]3'!$E$17=0,"",'[1]3'!$E$17)</f>
        <v>85.39999999999999</v>
      </c>
      <c r="F39" s="7">
        <f t="shared" si="1"/>
        <v>77.19999999999999</v>
      </c>
      <c r="G39" s="8">
        <v>1</v>
      </c>
      <c r="H39" s="12"/>
    </row>
    <row r="40" spans="1:8" ht="14.25">
      <c r="A40" s="5" t="s">
        <v>69</v>
      </c>
      <c r="B40" s="5" t="s">
        <v>61</v>
      </c>
      <c r="C40" s="5" t="s">
        <v>71</v>
      </c>
      <c r="D40" s="5">
        <v>69.5</v>
      </c>
      <c r="E40" s="6">
        <f>IF('[1]2'!$E$17=0,"",'[1]2'!$E$17)</f>
        <v>81.19999999999999</v>
      </c>
      <c r="F40" s="11">
        <f t="shared" si="1"/>
        <v>75.35</v>
      </c>
      <c r="G40" s="8">
        <v>2</v>
      </c>
      <c r="H40" s="13"/>
    </row>
    <row r="41" spans="1:8" ht="14.25">
      <c r="A41" s="5" t="s">
        <v>69</v>
      </c>
      <c r="B41" s="5" t="s">
        <v>61</v>
      </c>
      <c r="C41" s="5" t="s">
        <v>72</v>
      </c>
      <c r="D41" s="5">
        <v>71</v>
      </c>
      <c r="E41" s="6">
        <f>IF('[1]1'!$E$17=0,"",'[1]1'!$E$17)</f>
        <v>63.199999999999996</v>
      </c>
      <c r="F41" s="11">
        <f t="shared" si="1"/>
        <v>67.1</v>
      </c>
      <c r="G41" s="8">
        <v>3</v>
      </c>
      <c r="H41" s="13"/>
    </row>
    <row r="42" spans="1:8" s="2" customFormat="1" ht="14.25">
      <c r="A42" s="5" t="s">
        <v>73</v>
      </c>
      <c r="B42" s="5" t="s">
        <v>56</v>
      </c>
      <c r="C42" s="5" t="s">
        <v>74</v>
      </c>
      <c r="D42" s="5">
        <v>76</v>
      </c>
      <c r="E42" s="6">
        <f>IF('[1]6'!$E$17=0,"",'[1]6'!$E$17)</f>
        <v>75.79999999999998</v>
      </c>
      <c r="F42" s="7">
        <f t="shared" si="1"/>
        <v>75.89999999999999</v>
      </c>
      <c r="G42" s="8">
        <v>1</v>
      </c>
      <c r="H42" s="12"/>
    </row>
    <row r="43" spans="1:8" ht="14.25">
      <c r="A43" s="5" t="s">
        <v>73</v>
      </c>
      <c r="B43" s="5" t="s">
        <v>56</v>
      </c>
      <c r="C43" s="5" t="s">
        <v>75</v>
      </c>
      <c r="D43" s="5">
        <v>73.5</v>
      </c>
      <c r="E43" s="6">
        <f>IF('[1]4'!$E$17=0,"",'[1]4'!$E$17)</f>
        <v>74</v>
      </c>
      <c r="F43" s="11">
        <f t="shared" si="1"/>
        <v>73.75</v>
      </c>
      <c r="G43" s="8">
        <v>2</v>
      </c>
      <c r="H43" s="13"/>
    </row>
    <row r="44" spans="1:8" ht="14.25">
      <c r="A44" s="5" t="s">
        <v>73</v>
      </c>
      <c r="B44" s="5" t="s">
        <v>56</v>
      </c>
      <c r="C44" s="5" t="s">
        <v>76</v>
      </c>
      <c r="D44" s="5">
        <v>73.5</v>
      </c>
      <c r="E44" s="6">
        <f>IF('[1]5'!$E$17=0,"",'[1]5'!$E$17)</f>
        <v>67.19999999999999</v>
      </c>
      <c r="F44" s="11">
        <f t="shared" si="1"/>
        <v>70.35</v>
      </c>
      <c r="G44" s="8">
        <v>3</v>
      </c>
      <c r="H44" s="13"/>
    </row>
    <row r="45" spans="1:8" s="2" customFormat="1" ht="14.25">
      <c r="A45" s="5" t="s">
        <v>77</v>
      </c>
      <c r="B45" s="5" t="s">
        <v>61</v>
      </c>
      <c r="C45" s="5" t="s">
        <v>78</v>
      </c>
      <c r="D45" s="5">
        <v>72.5</v>
      </c>
      <c r="E45" s="6">
        <f>IF('[1]7'!$E$17=0,"",'[1]7'!$E$17)</f>
        <v>77.39999999999999</v>
      </c>
      <c r="F45" s="7">
        <f t="shared" si="1"/>
        <v>74.94999999999999</v>
      </c>
      <c r="G45" s="8">
        <v>1</v>
      </c>
      <c r="H45" s="12"/>
    </row>
    <row r="46" spans="1:8" ht="14.25">
      <c r="A46" s="5" t="s">
        <v>77</v>
      </c>
      <c r="B46" s="5" t="s">
        <v>61</v>
      </c>
      <c r="C46" s="5" t="s">
        <v>79</v>
      </c>
      <c r="D46" s="5">
        <v>64.5</v>
      </c>
      <c r="E46" s="6">
        <f>IF('[1]8'!$E$17=0,"",'[1]8'!$E$17)</f>
        <v>82.60000000000001</v>
      </c>
      <c r="F46" s="11">
        <f t="shared" si="1"/>
        <v>73.55000000000001</v>
      </c>
      <c r="G46" s="8">
        <v>2</v>
      </c>
      <c r="H46" s="13"/>
    </row>
    <row r="47" spans="1:8" ht="14.25">
      <c r="A47" s="5" t="s">
        <v>77</v>
      </c>
      <c r="B47" s="5" t="s">
        <v>61</v>
      </c>
      <c r="C47" s="5" t="s">
        <v>80</v>
      </c>
      <c r="D47" s="5">
        <v>71</v>
      </c>
      <c r="E47" s="6">
        <f>IF('[1]9'!$E$17=0,"",'[1]9'!$E$17)</f>
        <v>73.4</v>
      </c>
      <c r="F47" s="11">
        <f t="shared" si="1"/>
        <v>72.2</v>
      </c>
      <c r="G47" s="8">
        <v>3</v>
      </c>
      <c r="H47" s="13"/>
    </row>
    <row r="48" spans="1:8" s="2" customFormat="1" ht="14.25">
      <c r="A48" s="5" t="s">
        <v>81</v>
      </c>
      <c r="B48" s="5" t="s">
        <v>82</v>
      </c>
      <c r="C48" s="5" t="s">
        <v>85</v>
      </c>
      <c r="D48" s="5">
        <v>64.5</v>
      </c>
      <c r="E48" s="6">
        <f>IF('[2]16'!$E$17=0,"",'[2]16'!$E$17)</f>
        <v>85.6</v>
      </c>
      <c r="F48" s="7">
        <f t="shared" si="1"/>
        <v>75.05</v>
      </c>
      <c r="G48" s="7">
        <v>1</v>
      </c>
      <c r="H48" s="12"/>
    </row>
    <row r="49" spans="1:8" s="3" customFormat="1" ht="14.25">
      <c r="A49" s="5" t="s">
        <v>81</v>
      </c>
      <c r="B49" s="5" t="s">
        <v>82</v>
      </c>
      <c r="C49" s="5" t="s">
        <v>83</v>
      </c>
      <c r="D49" s="5">
        <v>72</v>
      </c>
      <c r="E49" s="6">
        <f>IF('[2]15'!$E$17=0,"",'[2]15'!$E$17)</f>
        <v>76</v>
      </c>
      <c r="F49" s="7">
        <f t="shared" si="1"/>
        <v>74</v>
      </c>
      <c r="G49" s="7">
        <v>2</v>
      </c>
      <c r="H49" s="12"/>
    </row>
    <row r="50" spans="1:8" ht="14.25">
      <c r="A50" s="5" t="s">
        <v>81</v>
      </c>
      <c r="B50" s="5" t="s">
        <v>82</v>
      </c>
      <c r="C50" s="5" t="s">
        <v>84</v>
      </c>
      <c r="D50" s="5">
        <v>69</v>
      </c>
      <c r="E50" s="6">
        <f>IF('[2]14'!$E$17=0,"",'[2]14'!$E$17)</f>
        <v>72.80000000000001</v>
      </c>
      <c r="F50" s="11">
        <f t="shared" si="1"/>
        <v>70.9</v>
      </c>
      <c r="G50" s="11">
        <v>3</v>
      </c>
      <c r="H50" s="13"/>
    </row>
    <row r="51" spans="1:8" s="2" customFormat="1" ht="14.25">
      <c r="A51" s="5" t="s">
        <v>86</v>
      </c>
      <c r="B51" s="5" t="s">
        <v>87</v>
      </c>
      <c r="C51" s="5" t="s">
        <v>88</v>
      </c>
      <c r="D51" s="5">
        <v>78.5</v>
      </c>
      <c r="E51" s="6">
        <f>IF('[1]15'!$E$17=0,"",'[1]15'!$E$17)</f>
        <v>79.39999999999999</v>
      </c>
      <c r="F51" s="7">
        <f t="shared" si="1"/>
        <v>78.94999999999999</v>
      </c>
      <c r="G51" s="7">
        <v>1</v>
      </c>
      <c r="H51" s="12"/>
    </row>
    <row r="52" spans="1:8" ht="14.25">
      <c r="A52" s="5" t="s">
        <v>86</v>
      </c>
      <c r="B52" s="5" t="s">
        <v>87</v>
      </c>
      <c r="C52" s="5" t="s">
        <v>89</v>
      </c>
      <c r="D52" s="5">
        <v>76</v>
      </c>
      <c r="E52" s="6">
        <f>IF('[1]14'!$E$17=0,"",'[1]14'!$E$17)</f>
        <v>76.19999999999999</v>
      </c>
      <c r="F52" s="11">
        <f t="shared" si="1"/>
        <v>76.1</v>
      </c>
      <c r="G52" s="11">
        <v>2</v>
      </c>
      <c r="H52" s="13"/>
    </row>
    <row r="53" spans="1:8" ht="14.25">
      <c r="A53" s="5" t="s">
        <v>86</v>
      </c>
      <c r="B53" s="5" t="s">
        <v>87</v>
      </c>
      <c r="C53" s="5" t="s">
        <v>90</v>
      </c>
      <c r="D53" s="5">
        <v>76</v>
      </c>
      <c r="E53" s="6">
        <f>IF('[1]16'!$E$17=0,"",'[1]16'!$E$17)</f>
        <v>71.8</v>
      </c>
      <c r="F53" s="11">
        <f t="shared" si="1"/>
        <v>73.9</v>
      </c>
      <c r="G53" s="11">
        <v>3</v>
      </c>
      <c r="H53" s="13"/>
    </row>
    <row r="54" spans="1:7" ht="20.25">
      <c r="A54" s="19" t="s">
        <v>11</v>
      </c>
      <c r="B54" s="19"/>
      <c r="C54" s="19"/>
      <c r="D54" s="19"/>
      <c r="E54" s="19"/>
      <c r="F54" s="19"/>
      <c r="G54" s="19"/>
    </row>
    <row r="56" spans="5:7" ht="31.5" customHeight="1">
      <c r="E56" s="19"/>
      <c r="F56" s="19"/>
      <c r="G56" s="19"/>
    </row>
  </sheetData>
  <autoFilter ref="A4:G53"/>
  <mergeCells count="10">
    <mergeCell ref="H3:H4"/>
    <mergeCell ref="A1:H1"/>
    <mergeCell ref="A2:H2"/>
    <mergeCell ref="E56:G56"/>
    <mergeCell ref="G3:G4"/>
    <mergeCell ref="B3:B4"/>
    <mergeCell ref="A54:G54"/>
    <mergeCell ref="A3:A4"/>
    <mergeCell ref="C3:C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AlstonBrian</dc:creator>
  <cp:keywords/>
  <dc:description/>
  <cp:lastModifiedBy>AlstonBrian</cp:lastModifiedBy>
  <cp:lastPrinted>2018-06-09T06:56:26Z</cp:lastPrinted>
  <dcterms:created xsi:type="dcterms:W3CDTF">2017-06-11T09:43:43Z</dcterms:created>
  <dcterms:modified xsi:type="dcterms:W3CDTF">2018-06-09T07:02:10Z</dcterms:modified>
  <cp:category/>
  <cp:version/>
  <cp:contentType/>
  <cp:contentStatus/>
</cp:coreProperties>
</file>