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<sst xmlns="http://schemas.openxmlformats.org/spreadsheetml/2006/main" count="68">
  <si>
    <t>渝北区2018年第二季度公招教育事业单位人员进入面试人员总成绩公示
第三批</t>
  </si>
  <si>
    <t>序号</t>
  </si>
  <si>
    <t>准考证号</t>
  </si>
  <si>
    <t>报考单位</t>
  </si>
  <si>
    <t>报考岗位</t>
  </si>
  <si>
    <t>总成绩</t>
  </si>
  <si>
    <t>名  次</t>
  </si>
  <si>
    <t>是否进入体检</t>
  </si>
  <si>
    <t>面试室</t>
  </si>
  <si>
    <t>备注</t>
  </si>
  <si>
    <t>公共成绩</t>
  </si>
  <si>
    <t>专业成绩</t>
  </si>
  <si>
    <t>面试</t>
  </si>
  <si>
    <t>合计</t>
  </si>
  <si>
    <t>渝北区大盛初级中学校</t>
  </si>
  <si>
    <t>初中语文教师</t>
  </si>
  <si>
    <t>是</t>
  </si>
  <si>
    <t>否</t>
  </si>
  <si>
    <t>渝北区大盛中心校
（隆仁教学点）</t>
  </si>
  <si>
    <t>小学语文教师</t>
  </si>
  <si>
    <t>渝北区大湾初级中学校</t>
  </si>
  <si>
    <t>渝北区大湾镇明德小学</t>
  </si>
  <si>
    <t>渝北区第三实验小学校</t>
  </si>
  <si>
    <t>渝北区东原香山小学</t>
  </si>
  <si>
    <t>根据简章规定：面试比例达不到1:2的，相应递减招聘岗位人数至规定比例（递减后的招聘岗位人数按“实际参加面试人数×面试比例”公式计算，出现小数按四舍五入法处理），该岗位拟招聘5人，实际参考8人，递减1个招聘指标，最终招聘4人。</t>
  </si>
  <si>
    <t>缺考</t>
  </si>
  <si>
    <t>渝北区笃信实验学校</t>
  </si>
  <si>
    <t>渝北区汉渝路小学校</t>
  </si>
  <si>
    <t>渝北区和合家园小学</t>
  </si>
  <si>
    <t>渝北区花园小学校</t>
  </si>
  <si>
    <t>渝北区华秦小学校</t>
  </si>
  <si>
    <t>渝北区回兴中心校</t>
  </si>
  <si>
    <t>渝北区金鹏实验小学校</t>
  </si>
  <si>
    <t>渝北区锦华学校</t>
  </si>
  <si>
    <t>财会</t>
  </si>
  <si>
    <t>渝北区立人小学</t>
  </si>
  <si>
    <t>渝北区两江小学环湖雅居校区</t>
  </si>
  <si>
    <t>渝北区两江小学校</t>
  </si>
  <si>
    <t>渝北区龙山小学校</t>
  </si>
  <si>
    <t>渝北区龙塔实验学校</t>
  </si>
  <si>
    <t>渝北区龙溪小学</t>
  </si>
  <si>
    <t>渝北区洛碛中心校</t>
  </si>
  <si>
    <t>渝北区南方玫瑰城小学校</t>
  </si>
  <si>
    <t>渝北区农业园区小学校</t>
  </si>
  <si>
    <t>渝北区盛景天下小学校</t>
  </si>
  <si>
    <t>渝北区石鞋小学校</t>
  </si>
  <si>
    <t>渝北区实验中学校</t>
  </si>
  <si>
    <t>初中历史教师</t>
  </si>
  <si>
    <t>渝北区天堡寨小学校</t>
  </si>
  <si>
    <t>渝北区统景初级中学校</t>
  </si>
  <si>
    <t>初中政治教师</t>
  </si>
  <si>
    <t>渝北区统景中心校</t>
  </si>
  <si>
    <t>渝北区王家学校</t>
  </si>
  <si>
    <t>渝北区五星路小学校</t>
  </si>
  <si>
    <t>渝北区新牌坊小学</t>
  </si>
  <si>
    <t>渝北区旭辉小学校</t>
  </si>
  <si>
    <t>渝北区永庆小学校</t>
  </si>
  <si>
    <t>渝北区长安锦尚小学校</t>
  </si>
  <si>
    <t>渝北区长安锦绣小学</t>
  </si>
  <si>
    <t>渝北区中央公园小学校</t>
  </si>
  <si>
    <t>重庆市统景职业中学</t>
  </si>
  <si>
    <t>口语训练教师</t>
  </si>
  <si>
    <t>重庆市渝北职业教育中心</t>
  </si>
  <si>
    <t>中职语文教师</t>
  </si>
  <si>
    <t>备注：1、鉴于网络安全的局限性，本成绩公布仅限于知晓使用，最终成绩的确定以区人力社保局加盖公章的纸质件为准；</t>
  </si>
  <si>
    <t xml:space="preserve">      2、体检时间暂定7月下旬，具体事宜请考生关注渝北区人力社保网并保持电话畅通。</t>
  </si>
  <si>
    <t xml:space="preserve">                                         重庆市渝北区人力资源和社会保障局</t>
  </si>
  <si>
    <t xml:space="preserve">                                         2018-7-2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</si>
</sst>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方正小标宋简体"/>
      <charset val="134"/>
    </font>
    <font>
      <sz val="12"/>
      <name val="黑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1"/>
      <name val="方正仿宋_GBK"/>
      <charset val="134"/>
    </font>
    <font>
      <sz val="13"/>
      <name val="Times New Roman"/>
      <charset val="134"/>
    </font>
    <font>
      <sz val="12"/>
      <name val="方正仿宋_GBK"/>
      <charset val="134"/>
    </font>
    <font>
      <sz val="8"/>
      <name val="方正仿宋_GBK"/>
      <charset val="134"/>
    </font>
    <font>
      <sz val="10"/>
      <name val="方正仿宋_GBK"/>
      <charset val="134"/>
    </font>
    <font>
      <sz val="13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5" borderId="20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25" fillId="7" borderId="18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9" fillId="0" borderId="2" xfId="0" applyFont="1" applyFill="1" applyBorder="1" applyAlignment="1">
      <alignment vertical="justify"/>
    </xf>
    <xf numFmtId="0" fontId="1" fillId="0" borderId="4" xfId="0" applyFont="1" applyFill="1" applyBorder="1" applyAlignment="1">
      <alignment vertical="justify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justify"/>
    </xf>
    <xf numFmtId="0" fontId="10" fillId="0" borderId="1" xfId="0" applyFont="1" applyFill="1" applyBorder="1" applyAlignment="1">
      <alignment vertical="distributed"/>
    </xf>
    <xf numFmtId="0" fontId="10" fillId="0" borderId="1" xfId="0" applyFont="1" applyFill="1" applyBorder="1" applyAlignment="1">
      <alignment vertical="justify"/>
    </xf>
    <xf numFmtId="176" fontId="5" fillId="0" borderId="1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/>
    </xf>
    <xf numFmtId="31" fontId="11" fillId="0" borderId="0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vertical="center" wrapText="1"/>
    </xf>
    <xf numFmtId="0" fontId="11" fillId="0" borderId="9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29&#28189;&#21271;&#21306;2018&#24180;&#31532;&#20108;&#23395;&#24230;&#38754;&#21521;&#31038;&#20250;&#20844;&#24320;&#25307;&#32856;&#25945;&#32946;&#20107;&#19994;&#21333;&#20301;&#24037;&#20316;&#20154;&#21592;&#38754;&#35797;&#25104;&#32489;&#21644;&#24635;&#25104;&#32489;&#34920;&#31532;&#19977;&#25209;&#65288;&#35821;&#25991;&#12289;&#21382;&#21490;&#12289;&#25919;&#27835;&#12289;&#21475;&#35821;&#35757;&#32451;&#12289;&#36130;&#2025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面试室"/>
      <sheetName val="第二面试室"/>
      <sheetName val="第三面试室"/>
      <sheetName val="第四面试室"/>
      <sheetName val="第五面试室"/>
      <sheetName val="汇总表"/>
      <sheetName val="公示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准考证号</v>
          </cell>
          <cell r="C1" t="str">
            <v>姓名</v>
          </cell>
          <cell r="D1" t="str">
            <v>报考单位</v>
          </cell>
          <cell r="E1" t="str">
            <v>报考岗位</v>
          </cell>
          <cell r="F1" t="str">
            <v>抽签  序号</v>
          </cell>
          <cell r="G1" t="str">
            <v>面试成绩</v>
          </cell>
        </row>
        <row r="2">
          <cell r="B2">
            <v>20180103519</v>
          </cell>
          <cell r="C2" t="str">
            <v>李胜丽</v>
          </cell>
          <cell r="D2" t="str">
            <v>渝北区大盛中心校（隆仁教学点）</v>
          </cell>
          <cell r="E2" t="str">
            <v>小学语文教师</v>
          </cell>
          <cell r="F2">
            <v>29</v>
          </cell>
          <cell r="G2">
            <v>76.8</v>
          </cell>
          <cell r="H2" t="str">
            <v>一</v>
          </cell>
        </row>
        <row r="3">
          <cell r="B3">
            <v>20180103428</v>
          </cell>
          <cell r="C3" t="str">
            <v>胡富琴</v>
          </cell>
          <cell r="D3" t="str">
            <v>渝北区大盛中心校（隆仁教学点）</v>
          </cell>
          <cell r="E3" t="str">
            <v>小学语文教师</v>
          </cell>
          <cell r="F3">
            <v>7</v>
          </cell>
          <cell r="G3">
            <v>82.4</v>
          </cell>
          <cell r="H3" t="str">
            <v>一</v>
          </cell>
        </row>
        <row r="4">
          <cell r="B4">
            <v>20180101427</v>
          </cell>
          <cell r="C4" t="str">
            <v>王霞</v>
          </cell>
          <cell r="D4" t="str">
            <v>渝北区大湾镇明德小学</v>
          </cell>
          <cell r="E4" t="str">
            <v>小学语文教师</v>
          </cell>
          <cell r="F4">
            <v>14</v>
          </cell>
          <cell r="G4">
            <v>75.4</v>
          </cell>
          <cell r="H4" t="str">
            <v>一</v>
          </cell>
        </row>
        <row r="5">
          <cell r="B5">
            <v>20180103425</v>
          </cell>
          <cell r="C5" t="str">
            <v>吴道伦</v>
          </cell>
          <cell r="D5" t="str">
            <v>渝北区大湾镇明德小学</v>
          </cell>
          <cell r="E5" t="str">
            <v>小学语文教师</v>
          </cell>
          <cell r="F5">
            <v>20</v>
          </cell>
          <cell r="G5">
            <v>72</v>
          </cell>
          <cell r="H5" t="str">
            <v>一</v>
          </cell>
        </row>
        <row r="6">
          <cell r="B6">
            <v>20180100702</v>
          </cell>
          <cell r="C6" t="str">
            <v>周君</v>
          </cell>
          <cell r="D6" t="str">
            <v>渝北区华秦小学校</v>
          </cell>
          <cell r="E6" t="str">
            <v>小学语文教师</v>
          </cell>
          <cell r="F6" t="str">
            <v>缺考</v>
          </cell>
          <cell r="G6" t="str">
            <v>缺考</v>
          </cell>
          <cell r="H6" t="str">
            <v>一</v>
          </cell>
        </row>
        <row r="7">
          <cell r="B7">
            <v>20180105610</v>
          </cell>
          <cell r="C7" t="str">
            <v>敖晓会</v>
          </cell>
          <cell r="D7" t="str">
            <v>渝北区华秦小学校</v>
          </cell>
          <cell r="E7" t="str">
            <v>小学语文教师</v>
          </cell>
          <cell r="F7" t="str">
            <v>缺考</v>
          </cell>
          <cell r="G7" t="str">
            <v>缺考</v>
          </cell>
          <cell r="H7" t="str">
            <v>一</v>
          </cell>
        </row>
        <row r="8">
          <cell r="B8">
            <v>20180102620</v>
          </cell>
          <cell r="C8" t="str">
            <v>刘桥</v>
          </cell>
          <cell r="D8" t="str">
            <v>渝北区锦华学校</v>
          </cell>
          <cell r="E8" t="str">
            <v>小学语文教师</v>
          </cell>
          <cell r="F8">
            <v>1</v>
          </cell>
          <cell r="G8">
            <v>76.8</v>
          </cell>
          <cell r="H8" t="str">
            <v>一</v>
          </cell>
        </row>
        <row r="9">
          <cell r="B9">
            <v>20180103018</v>
          </cell>
          <cell r="C9" t="str">
            <v>易学诚</v>
          </cell>
          <cell r="D9" t="str">
            <v>渝北区锦华学校</v>
          </cell>
          <cell r="E9" t="str">
            <v>小学语文教师</v>
          </cell>
          <cell r="F9">
            <v>10</v>
          </cell>
          <cell r="G9">
            <v>74.8</v>
          </cell>
          <cell r="H9" t="str">
            <v>一</v>
          </cell>
        </row>
        <row r="10">
          <cell r="B10">
            <v>20180105230</v>
          </cell>
          <cell r="C10" t="str">
            <v>冷玉娇</v>
          </cell>
          <cell r="D10" t="str">
            <v>渝北区立人小学</v>
          </cell>
          <cell r="E10" t="str">
            <v>小学语文教师</v>
          </cell>
          <cell r="F10">
            <v>11</v>
          </cell>
          <cell r="G10">
            <v>85.6</v>
          </cell>
          <cell r="H10" t="str">
            <v>一</v>
          </cell>
        </row>
        <row r="11">
          <cell r="B11">
            <v>20180104105</v>
          </cell>
          <cell r="C11" t="str">
            <v>曾文秀</v>
          </cell>
          <cell r="D11" t="str">
            <v>渝北区立人小学</v>
          </cell>
          <cell r="E11" t="str">
            <v>小学语文教师</v>
          </cell>
          <cell r="F11">
            <v>3</v>
          </cell>
          <cell r="G11">
            <v>80</v>
          </cell>
          <cell r="H11" t="str">
            <v>一</v>
          </cell>
        </row>
        <row r="12">
          <cell r="B12">
            <v>20180103521</v>
          </cell>
          <cell r="C12" t="str">
            <v>田焱文</v>
          </cell>
          <cell r="D12" t="str">
            <v>渝北区立人小学</v>
          </cell>
          <cell r="E12" t="str">
            <v>小学语文教师</v>
          </cell>
          <cell r="F12">
            <v>15</v>
          </cell>
          <cell r="G12">
            <v>77</v>
          </cell>
          <cell r="H12" t="str">
            <v>一</v>
          </cell>
        </row>
        <row r="13">
          <cell r="B13">
            <v>20180102523</v>
          </cell>
          <cell r="C13" t="str">
            <v>柯燕</v>
          </cell>
          <cell r="D13" t="str">
            <v>渝北区立人小学</v>
          </cell>
          <cell r="E13" t="str">
            <v>小学语文教师</v>
          </cell>
          <cell r="F13">
            <v>2</v>
          </cell>
          <cell r="G13">
            <v>74.8</v>
          </cell>
          <cell r="H13" t="str">
            <v>一</v>
          </cell>
        </row>
        <row r="14">
          <cell r="B14">
            <v>20180103528</v>
          </cell>
          <cell r="C14" t="str">
            <v>向以兰</v>
          </cell>
          <cell r="D14" t="str">
            <v>渝北区立人小学</v>
          </cell>
          <cell r="E14" t="str">
            <v>小学语文教师</v>
          </cell>
          <cell r="F14">
            <v>9</v>
          </cell>
          <cell r="G14">
            <v>77.2</v>
          </cell>
          <cell r="H14" t="str">
            <v>一</v>
          </cell>
        </row>
        <row r="15">
          <cell r="B15">
            <v>20180105721</v>
          </cell>
          <cell r="C15" t="str">
            <v>兰坤宁</v>
          </cell>
          <cell r="D15" t="str">
            <v>渝北区立人小学</v>
          </cell>
          <cell r="E15" t="str">
            <v>小学语文教师</v>
          </cell>
          <cell r="F15">
            <v>16</v>
          </cell>
          <cell r="G15">
            <v>75.4</v>
          </cell>
          <cell r="H15" t="str">
            <v>一</v>
          </cell>
        </row>
        <row r="16">
          <cell r="B16">
            <v>20180101403</v>
          </cell>
          <cell r="C16" t="str">
            <v>唐东英</v>
          </cell>
          <cell r="D16" t="str">
            <v>渝北区立人小学</v>
          </cell>
          <cell r="E16" t="str">
            <v>小学语文教师</v>
          </cell>
          <cell r="F16">
            <v>6</v>
          </cell>
          <cell r="G16">
            <v>71.4</v>
          </cell>
          <cell r="H16" t="str">
            <v>一</v>
          </cell>
        </row>
        <row r="17">
          <cell r="B17">
            <v>20180100719</v>
          </cell>
          <cell r="C17" t="str">
            <v>杨雪</v>
          </cell>
          <cell r="D17" t="str">
            <v>渝北区立人小学</v>
          </cell>
          <cell r="E17" t="str">
            <v>小学语文教师</v>
          </cell>
          <cell r="F17">
            <v>19</v>
          </cell>
          <cell r="G17">
            <v>78.2</v>
          </cell>
          <cell r="H17" t="str">
            <v>一</v>
          </cell>
        </row>
        <row r="18">
          <cell r="B18">
            <v>20180104518</v>
          </cell>
          <cell r="C18" t="str">
            <v>王代娇</v>
          </cell>
          <cell r="D18" t="str">
            <v>渝北区立人小学</v>
          </cell>
          <cell r="E18" t="str">
            <v>小学语文教师</v>
          </cell>
          <cell r="F18">
            <v>8</v>
          </cell>
          <cell r="G18">
            <v>72.8</v>
          </cell>
          <cell r="H18" t="str">
            <v>一</v>
          </cell>
        </row>
        <row r="19">
          <cell r="B19">
            <v>20180105116</v>
          </cell>
          <cell r="C19" t="str">
            <v>易奇</v>
          </cell>
          <cell r="D19" t="str">
            <v>渝北区立人小学</v>
          </cell>
          <cell r="E19" t="str">
            <v>小学语文教师</v>
          </cell>
          <cell r="F19">
            <v>5</v>
          </cell>
          <cell r="G19">
            <v>80.8</v>
          </cell>
          <cell r="H19" t="str">
            <v>一</v>
          </cell>
        </row>
        <row r="20">
          <cell r="B20">
            <v>20180105525</v>
          </cell>
          <cell r="C20" t="str">
            <v>张燕</v>
          </cell>
          <cell r="D20" t="str">
            <v>渝北区洛碛中心校</v>
          </cell>
          <cell r="E20" t="str">
            <v>小学语文教师</v>
          </cell>
          <cell r="F20">
            <v>26</v>
          </cell>
          <cell r="G20">
            <v>76.2</v>
          </cell>
          <cell r="H20" t="str">
            <v>一</v>
          </cell>
        </row>
        <row r="21">
          <cell r="B21">
            <v>20180104029</v>
          </cell>
          <cell r="C21" t="str">
            <v>逯秋菊</v>
          </cell>
          <cell r="D21" t="str">
            <v>渝北区洛碛中心校</v>
          </cell>
          <cell r="E21" t="str">
            <v>小学语文教师</v>
          </cell>
          <cell r="F21">
            <v>4</v>
          </cell>
          <cell r="G21">
            <v>83.2</v>
          </cell>
          <cell r="H21" t="str">
            <v>一</v>
          </cell>
        </row>
        <row r="22">
          <cell r="B22">
            <v>20180103925</v>
          </cell>
          <cell r="C22" t="str">
            <v>牟春燕</v>
          </cell>
          <cell r="D22" t="str">
            <v>渝北区石鞋小学校</v>
          </cell>
          <cell r="E22" t="str">
            <v>小学语文教师</v>
          </cell>
          <cell r="F22">
            <v>23</v>
          </cell>
          <cell r="G22">
            <v>78.6</v>
          </cell>
          <cell r="H22" t="str">
            <v>一</v>
          </cell>
        </row>
        <row r="23">
          <cell r="B23">
            <v>20180103517</v>
          </cell>
          <cell r="C23" t="str">
            <v>祝夕茜</v>
          </cell>
          <cell r="D23" t="str">
            <v>渝北区石鞋小学校</v>
          </cell>
          <cell r="E23" t="str">
            <v>小学语文教师</v>
          </cell>
          <cell r="F23">
            <v>17</v>
          </cell>
          <cell r="G23">
            <v>77.6</v>
          </cell>
          <cell r="H23" t="str">
            <v>一</v>
          </cell>
        </row>
        <row r="24">
          <cell r="B24">
            <v>20180102410</v>
          </cell>
          <cell r="C24" t="str">
            <v>肖红</v>
          </cell>
          <cell r="D24" t="str">
            <v>渝北区天堡寨小学校</v>
          </cell>
          <cell r="E24" t="str">
            <v>小学语文教师</v>
          </cell>
          <cell r="F24">
            <v>18</v>
          </cell>
          <cell r="G24">
            <v>75</v>
          </cell>
          <cell r="H24" t="str">
            <v>一</v>
          </cell>
        </row>
        <row r="25">
          <cell r="B25">
            <v>20180104610</v>
          </cell>
          <cell r="C25" t="str">
            <v>熊晓梅</v>
          </cell>
          <cell r="D25" t="str">
            <v>渝北区天堡寨小学校</v>
          </cell>
          <cell r="E25" t="str">
            <v>小学语文教师</v>
          </cell>
          <cell r="F25">
            <v>21</v>
          </cell>
          <cell r="G25">
            <v>76.8</v>
          </cell>
          <cell r="H25" t="str">
            <v>一</v>
          </cell>
        </row>
        <row r="26">
          <cell r="B26">
            <v>20180105607</v>
          </cell>
          <cell r="C26" t="str">
            <v>罗小雨</v>
          </cell>
          <cell r="D26" t="str">
            <v>渝北区统景中心校</v>
          </cell>
          <cell r="E26" t="str">
            <v>小学语文教师</v>
          </cell>
          <cell r="F26">
            <v>22</v>
          </cell>
          <cell r="G26">
            <v>73.2</v>
          </cell>
          <cell r="H26" t="str">
            <v>一</v>
          </cell>
        </row>
        <row r="27">
          <cell r="B27">
            <v>20180106003</v>
          </cell>
          <cell r="C27" t="str">
            <v>尹理</v>
          </cell>
          <cell r="D27" t="str">
            <v>渝北区统景中心校</v>
          </cell>
          <cell r="E27" t="str">
            <v>小学语文教师</v>
          </cell>
          <cell r="F27">
            <v>28</v>
          </cell>
          <cell r="G27">
            <v>75.4</v>
          </cell>
          <cell r="H27" t="str">
            <v>一</v>
          </cell>
        </row>
        <row r="28">
          <cell r="B28">
            <v>20180106302</v>
          </cell>
          <cell r="C28" t="str">
            <v>田密</v>
          </cell>
          <cell r="D28" t="str">
            <v>渝北区统景中心校</v>
          </cell>
          <cell r="E28" t="str">
            <v>小学语文教师</v>
          </cell>
          <cell r="F28">
            <v>25</v>
          </cell>
          <cell r="G28">
            <v>80.8</v>
          </cell>
          <cell r="H28" t="str">
            <v>一</v>
          </cell>
        </row>
        <row r="29">
          <cell r="B29">
            <v>20180106107</v>
          </cell>
          <cell r="C29" t="str">
            <v>陈丽莎</v>
          </cell>
          <cell r="D29" t="str">
            <v>渝北区永庆小学校</v>
          </cell>
          <cell r="E29" t="str">
            <v>小学语文教师</v>
          </cell>
          <cell r="F29">
            <v>13</v>
          </cell>
          <cell r="G29">
            <v>77</v>
          </cell>
          <cell r="H29" t="str">
            <v>一</v>
          </cell>
        </row>
        <row r="30">
          <cell r="B30">
            <v>20180103527</v>
          </cell>
          <cell r="C30" t="str">
            <v>龚婷</v>
          </cell>
          <cell r="D30" t="str">
            <v>渝北区永庆小学校</v>
          </cell>
          <cell r="E30" t="str">
            <v>小学语文教师</v>
          </cell>
          <cell r="F30">
            <v>24</v>
          </cell>
          <cell r="G30">
            <v>73</v>
          </cell>
          <cell r="H30" t="str">
            <v>一</v>
          </cell>
        </row>
        <row r="31">
          <cell r="B31">
            <v>20180106019</v>
          </cell>
          <cell r="C31" t="str">
            <v>田玥</v>
          </cell>
          <cell r="D31" t="str">
            <v>渝北区第三实验小学校</v>
          </cell>
          <cell r="E31" t="str">
            <v>小学语文教师</v>
          </cell>
          <cell r="F31">
            <v>47</v>
          </cell>
          <cell r="G31">
            <v>76.6</v>
          </cell>
          <cell r="H31" t="str">
            <v>二</v>
          </cell>
        </row>
        <row r="32">
          <cell r="B32">
            <v>20180104604</v>
          </cell>
          <cell r="C32" t="str">
            <v>金晓红</v>
          </cell>
          <cell r="D32" t="str">
            <v>渝北区第三实验小学校</v>
          </cell>
          <cell r="E32" t="str">
            <v>小学语文教师</v>
          </cell>
          <cell r="F32">
            <v>53</v>
          </cell>
          <cell r="G32">
            <v>72.4</v>
          </cell>
          <cell r="H32" t="str">
            <v>二</v>
          </cell>
        </row>
        <row r="33">
          <cell r="B33">
            <v>20180102208</v>
          </cell>
          <cell r="C33" t="str">
            <v>袁华玲</v>
          </cell>
          <cell r="D33" t="str">
            <v>渝北区东原香山小学</v>
          </cell>
          <cell r="E33" t="str">
            <v>小学语文教师</v>
          </cell>
          <cell r="F33">
            <v>44</v>
          </cell>
          <cell r="G33">
            <v>78.4</v>
          </cell>
          <cell r="H33" t="str">
            <v>二</v>
          </cell>
        </row>
        <row r="34">
          <cell r="B34">
            <v>20180102521</v>
          </cell>
          <cell r="C34" t="str">
            <v>程微</v>
          </cell>
          <cell r="D34" t="str">
            <v>渝北区东原香山小学</v>
          </cell>
          <cell r="E34" t="str">
            <v>小学语文教师</v>
          </cell>
          <cell r="F34">
            <v>43</v>
          </cell>
          <cell r="G34">
            <v>79.4</v>
          </cell>
          <cell r="H34" t="str">
            <v>二</v>
          </cell>
        </row>
        <row r="35">
          <cell r="B35">
            <v>20180103914</v>
          </cell>
          <cell r="C35" t="str">
            <v>马悦</v>
          </cell>
          <cell r="D35" t="str">
            <v>渝北区东原香山小学</v>
          </cell>
          <cell r="E35" t="str">
            <v>小学语文教师</v>
          </cell>
          <cell r="F35">
            <v>45</v>
          </cell>
          <cell r="G35">
            <v>81.6</v>
          </cell>
          <cell r="H35" t="str">
            <v>二</v>
          </cell>
        </row>
        <row r="36">
          <cell r="B36">
            <v>20180103012</v>
          </cell>
          <cell r="C36" t="str">
            <v>吴荣华</v>
          </cell>
          <cell r="D36" t="str">
            <v>渝北区东原香山小学</v>
          </cell>
          <cell r="E36" t="str">
            <v>小学语文教师</v>
          </cell>
          <cell r="F36" t="str">
            <v>缺考</v>
          </cell>
          <cell r="G36" t="str">
            <v>缺考</v>
          </cell>
          <cell r="H36" t="str">
            <v>二</v>
          </cell>
        </row>
        <row r="37">
          <cell r="B37">
            <v>20180104108</v>
          </cell>
          <cell r="C37" t="str">
            <v>唐靖雯</v>
          </cell>
          <cell r="D37" t="str">
            <v>渝北区东原香山小学</v>
          </cell>
          <cell r="E37" t="str">
            <v>小学语文教师</v>
          </cell>
          <cell r="F37">
            <v>40</v>
          </cell>
          <cell r="G37">
            <v>73.6</v>
          </cell>
          <cell r="H37" t="str">
            <v>二</v>
          </cell>
        </row>
        <row r="38">
          <cell r="B38">
            <v>20180103316</v>
          </cell>
          <cell r="C38" t="str">
            <v>夏雨婷</v>
          </cell>
          <cell r="D38" t="str">
            <v>渝北区东原香山小学</v>
          </cell>
          <cell r="E38" t="str">
            <v>小学语文教师</v>
          </cell>
          <cell r="F38" t="str">
            <v>缺考</v>
          </cell>
          <cell r="G38" t="str">
            <v>缺考</v>
          </cell>
          <cell r="H38" t="str">
            <v>二</v>
          </cell>
        </row>
        <row r="39">
          <cell r="B39">
            <v>20180103114</v>
          </cell>
          <cell r="C39" t="str">
            <v>牟理峥</v>
          </cell>
          <cell r="D39" t="str">
            <v>渝北区东原香山小学</v>
          </cell>
          <cell r="E39" t="str">
            <v>小学语文教师</v>
          </cell>
          <cell r="F39">
            <v>46</v>
          </cell>
          <cell r="G39">
            <v>68.6</v>
          </cell>
          <cell r="H39" t="str">
            <v>二</v>
          </cell>
        </row>
        <row r="40">
          <cell r="B40">
            <v>20180103616</v>
          </cell>
          <cell r="C40" t="str">
            <v>田敏</v>
          </cell>
          <cell r="D40" t="str">
            <v>渝北区东原香山小学</v>
          </cell>
          <cell r="E40" t="str">
            <v>小学语文教师</v>
          </cell>
          <cell r="F40">
            <v>36</v>
          </cell>
          <cell r="G40">
            <v>78</v>
          </cell>
          <cell r="H40" t="str">
            <v>二</v>
          </cell>
        </row>
        <row r="41">
          <cell r="B41">
            <v>20180100121</v>
          </cell>
          <cell r="C41" t="str">
            <v>朱雷霜</v>
          </cell>
          <cell r="D41" t="str">
            <v>渝北区东原香山小学</v>
          </cell>
          <cell r="E41" t="str">
            <v>小学语文教师</v>
          </cell>
          <cell r="F41">
            <v>33</v>
          </cell>
          <cell r="G41">
            <v>82.6</v>
          </cell>
          <cell r="H41" t="str">
            <v>二</v>
          </cell>
        </row>
        <row r="42">
          <cell r="B42">
            <v>20180106008</v>
          </cell>
          <cell r="C42" t="str">
            <v>曾宏丽</v>
          </cell>
          <cell r="D42" t="str">
            <v>渝北区东原香山小学</v>
          </cell>
          <cell r="E42" t="str">
            <v>小学语文教师</v>
          </cell>
          <cell r="F42">
            <v>60</v>
          </cell>
          <cell r="G42">
            <v>75.6</v>
          </cell>
          <cell r="H42" t="str">
            <v>二</v>
          </cell>
        </row>
        <row r="43">
          <cell r="B43">
            <v>20180100819</v>
          </cell>
          <cell r="C43" t="str">
            <v>张倩</v>
          </cell>
          <cell r="D43" t="str">
            <v>渝北区笃信实验学校</v>
          </cell>
          <cell r="E43" t="str">
            <v>小学语文教师</v>
          </cell>
          <cell r="F43">
            <v>39</v>
          </cell>
          <cell r="G43">
            <v>74.36</v>
          </cell>
          <cell r="H43" t="str">
            <v>二</v>
          </cell>
        </row>
        <row r="44">
          <cell r="B44">
            <v>20180104819</v>
          </cell>
          <cell r="C44" t="str">
            <v>牟光洪</v>
          </cell>
          <cell r="D44" t="str">
            <v>渝北区笃信实验学校</v>
          </cell>
          <cell r="E44" t="str">
            <v>小学语文教师</v>
          </cell>
          <cell r="F44">
            <v>41</v>
          </cell>
          <cell r="G44">
            <v>63</v>
          </cell>
          <cell r="H44" t="str">
            <v>二</v>
          </cell>
        </row>
        <row r="45">
          <cell r="B45">
            <v>20180105012</v>
          </cell>
          <cell r="C45" t="str">
            <v>龙柳依</v>
          </cell>
          <cell r="D45" t="str">
            <v>渝北区笃信实验学校</v>
          </cell>
          <cell r="E45" t="str">
            <v>小学语文教师</v>
          </cell>
          <cell r="F45">
            <v>55</v>
          </cell>
          <cell r="G45">
            <v>84.4</v>
          </cell>
          <cell r="H45" t="str">
            <v>二</v>
          </cell>
        </row>
        <row r="46">
          <cell r="B46">
            <v>20180101724</v>
          </cell>
          <cell r="C46" t="str">
            <v>谢春艳</v>
          </cell>
          <cell r="D46" t="str">
            <v>渝北区笃信实验学校</v>
          </cell>
          <cell r="E46" t="str">
            <v>小学语文教师</v>
          </cell>
          <cell r="F46">
            <v>51</v>
          </cell>
          <cell r="G46">
            <v>76.8</v>
          </cell>
          <cell r="H46" t="str">
            <v>二</v>
          </cell>
        </row>
        <row r="47">
          <cell r="B47">
            <v>20180102809</v>
          </cell>
          <cell r="C47" t="str">
            <v>黄明艳</v>
          </cell>
          <cell r="D47" t="str">
            <v>渝北区汉渝路小学校</v>
          </cell>
          <cell r="E47" t="str">
            <v>小学语文教师</v>
          </cell>
          <cell r="F47">
            <v>37</v>
          </cell>
          <cell r="G47">
            <v>80.9</v>
          </cell>
          <cell r="H47" t="str">
            <v>二</v>
          </cell>
        </row>
        <row r="48">
          <cell r="B48">
            <v>20180105927</v>
          </cell>
          <cell r="C48" t="str">
            <v>任小丽</v>
          </cell>
          <cell r="D48" t="str">
            <v>渝北区汉渝路小学校</v>
          </cell>
          <cell r="E48" t="str">
            <v>小学语文教师</v>
          </cell>
          <cell r="F48">
            <v>56</v>
          </cell>
          <cell r="G48">
            <v>72</v>
          </cell>
          <cell r="H48" t="str">
            <v>二</v>
          </cell>
        </row>
        <row r="49">
          <cell r="B49">
            <v>20180105701</v>
          </cell>
          <cell r="C49" t="str">
            <v>瞿仁婧</v>
          </cell>
          <cell r="D49" t="str">
            <v>渝北区花园小学校</v>
          </cell>
          <cell r="E49" t="str">
            <v>小学语文教师</v>
          </cell>
          <cell r="F49">
            <v>50</v>
          </cell>
          <cell r="G49">
            <v>74.4</v>
          </cell>
          <cell r="H49" t="str">
            <v>二</v>
          </cell>
        </row>
        <row r="50">
          <cell r="B50">
            <v>20180102405</v>
          </cell>
          <cell r="C50" t="str">
            <v>吴坤楠</v>
          </cell>
          <cell r="D50" t="str">
            <v>渝北区花园小学校</v>
          </cell>
          <cell r="E50" t="str">
            <v>小学语文教师</v>
          </cell>
          <cell r="F50">
            <v>59</v>
          </cell>
          <cell r="G50">
            <v>74.8</v>
          </cell>
          <cell r="H50" t="str">
            <v>二</v>
          </cell>
        </row>
        <row r="51">
          <cell r="B51">
            <v>20180102329</v>
          </cell>
          <cell r="C51" t="str">
            <v>向可红</v>
          </cell>
          <cell r="D51" t="str">
            <v>渝北区花园小学校</v>
          </cell>
          <cell r="E51" t="str">
            <v>小学语文教师</v>
          </cell>
          <cell r="F51">
            <v>34</v>
          </cell>
          <cell r="G51">
            <v>71.4</v>
          </cell>
          <cell r="H51" t="str">
            <v>二</v>
          </cell>
        </row>
        <row r="52">
          <cell r="B52">
            <v>20180104329</v>
          </cell>
          <cell r="C52" t="str">
            <v>周晓焕</v>
          </cell>
          <cell r="D52" t="str">
            <v>渝北区回兴中心校</v>
          </cell>
          <cell r="E52" t="str">
            <v>小学语文教师</v>
          </cell>
          <cell r="F52">
            <v>57</v>
          </cell>
          <cell r="G52">
            <v>82.6</v>
          </cell>
          <cell r="H52" t="str">
            <v>二</v>
          </cell>
        </row>
        <row r="53">
          <cell r="B53">
            <v>20180105518</v>
          </cell>
          <cell r="C53" t="str">
            <v>唐小凤</v>
          </cell>
          <cell r="D53" t="str">
            <v>渝北区回兴中心校</v>
          </cell>
          <cell r="E53" t="str">
            <v>小学语文教师</v>
          </cell>
          <cell r="F53">
            <v>31</v>
          </cell>
          <cell r="G53">
            <v>75.8</v>
          </cell>
          <cell r="H53" t="str">
            <v>二</v>
          </cell>
        </row>
        <row r="54">
          <cell r="B54">
            <v>20180103508</v>
          </cell>
          <cell r="C54" t="str">
            <v>李鸿艳</v>
          </cell>
          <cell r="D54" t="str">
            <v>渝北区金鹏实验小学校</v>
          </cell>
          <cell r="E54" t="str">
            <v>小学语文教师</v>
          </cell>
          <cell r="F54">
            <v>35</v>
          </cell>
          <cell r="G54">
            <v>76</v>
          </cell>
          <cell r="H54" t="str">
            <v>二</v>
          </cell>
        </row>
        <row r="55">
          <cell r="B55">
            <v>20180103620</v>
          </cell>
          <cell r="C55" t="str">
            <v>黄湘芸</v>
          </cell>
          <cell r="D55" t="str">
            <v>渝北区金鹏实验小学校</v>
          </cell>
          <cell r="E55" t="str">
            <v>小学语文教师</v>
          </cell>
          <cell r="F55">
            <v>38</v>
          </cell>
          <cell r="G55">
            <v>80</v>
          </cell>
          <cell r="H55" t="str">
            <v>二</v>
          </cell>
        </row>
        <row r="56">
          <cell r="B56">
            <v>20180103030</v>
          </cell>
          <cell r="C56" t="str">
            <v>刘亚玲</v>
          </cell>
          <cell r="D56" t="str">
            <v>渝北区龙塔实验学校</v>
          </cell>
          <cell r="E56" t="str">
            <v>小学语文教师</v>
          </cell>
          <cell r="F56">
            <v>48</v>
          </cell>
          <cell r="G56">
            <v>69.8</v>
          </cell>
          <cell r="H56" t="str">
            <v>二</v>
          </cell>
        </row>
        <row r="57">
          <cell r="B57">
            <v>20180102812</v>
          </cell>
          <cell r="C57" t="str">
            <v>周敬</v>
          </cell>
          <cell r="D57" t="str">
            <v>渝北区龙塔实验学校</v>
          </cell>
          <cell r="E57" t="str">
            <v>小学语文教师</v>
          </cell>
          <cell r="F57">
            <v>52</v>
          </cell>
          <cell r="G57">
            <v>72.8</v>
          </cell>
          <cell r="H57" t="str">
            <v>二</v>
          </cell>
        </row>
        <row r="58">
          <cell r="B58">
            <v>20180102004</v>
          </cell>
          <cell r="C58" t="str">
            <v>钱思凌</v>
          </cell>
          <cell r="D58" t="str">
            <v>渝北区龙塔实验学校</v>
          </cell>
          <cell r="E58" t="str">
            <v>小学语文教师</v>
          </cell>
          <cell r="F58">
            <v>32</v>
          </cell>
          <cell r="G58">
            <v>69.2</v>
          </cell>
          <cell r="H58" t="str">
            <v>二</v>
          </cell>
        </row>
        <row r="59">
          <cell r="B59">
            <v>20180102616</v>
          </cell>
          <cell r="C59" t="str">
            <v>朱文然</v>
          </cell>
          <cell r="D59" t="str">
            <v>渝北区龙塔实验学校</v>
          </cell>
          <cell r="E59" t="str">
            <v>小学语文教师</v>
          </cell>
          <cell r="F59">
            <v>30</v>
          </cell>
          <cell r="G59">
            <v>73</v>
          </cell>
          <cell r="H59" t="str">
            <v>二</v>
          </cell>
        </row>
        <row r="60">
          <cell r="B60">
            <v>20180102017</v>
          </cell>
          <cell r="C60" t="str">
            <v>柏中芳</v>
          </cell>
          <cell r="D60" t="str">
            <v>渝北区龙塔实验学校</v>
          </cell>
          <cell r="E60" t="str">
            <v>小学语文教师</v>
          </cell>
          <cell r="F60">
            <v>42</v>
          </cell>
          <cell r="G60">
            <v>72.8</v>
          </cell>
          <cell r="H60" t="str">
            <v>二</v>
          </cell>
        </row>
        <row r="61">
          <cell r="B61">
            <v>20180103420</v>
          </cell>
          <cell r="C61" t="str">
            <v>雷娟</v>
          </cell>
          <cell r="D61" t="str">
            <v>渝北区龙塔实验学校</v>
          </cell>
          <cell r="E61" t="str">
            <v>小学语文教师</v>
          </cell>
          <cell r="F61">
            <v>58</v>
          </cell>
          <cell r="G61">
            <v>73.6</v>
          </cell>
          <cell r="H61" t="str">
            <v>二</v>
          </cell>
        </row>
        <row r="62">
          <cell r="B62">
            <v>20180104528</v>
          </cell>
          <cell r="C62" t="str">
            <v>刘蜜</v>
          </cell>
          <cell r="D62" t="str">
            <v>渝北区两江小学环湖雅居校区</v>
          </cell>
          <cell r="E62" t="str">
            <v>小学语文教师</v>
          </cell>
          <cell r="F62">
            <v>79</v>
          </cell>
          <cell r="G62">
            <v>79</v>
          </cell>
          <cell r="H62" t="str">
            <v>三</v>
          </cell>
        </row>
        <row r="63">
          <cell r="B63">
            <v>20180101430</v>
          </cell>
          <cell r="C63" t="str">
            <v>谭晓敏</v>
          </cell>
          <cell r="D63" t="str">
            <v>渝北区两江小学环湖雅居校区</v>
          </cell>
          <cell r="E63" t="str">
            <v>小学语文教师</v>
          </cell>
          <cell r="F63">
            <v>80</v>
          </cell>
          <cell r="G63">
            <v>78</v>
          </cell>
          <cell r="H63" t="str">
            <v>三</v>
          </cell>
        </row>
        <row r="64">
          <cell r="B64">
            <v>20180102025</v>
          </cell>
          <cell r="C64" t="str">
            <v>冉薇</v>
          </cell>
          <cell r="D64" t="str">
            <v>渝北区两江小学环湖雅居校区</v>
          </cell>
          <cell r="E64" t="str">
            <v>小学语文教师</v>
          </cell>
          <cell r="F64">
            <v>66</v>
          </cell>
          <cell r="G64">
            <v>82.4</v>
          </cell>
          <cell r="H64" t="str">
            <v>三</v>
          </cell>
        </row>
        <row r="65">
          <cell r="B65">
            <v>20180103118</v>
          </cell>
          <cell r="C65" t="str">
            <v>石娟莉</v>
          </cell>
          <cell r="D65" t="str">
            <v>渝北区两江小学环湖雅居校区</v>
          </cell>
          <cell r="E65" t="str">
            <v>小学语文教师</v>
          </cell>
          <cell r="F65">
            <v>82</v>
          </cell>
          <cell r="G65">
            <v>84.6</v>
          </cell>
          <cell r="H65" t="str">
            <v>三</v>
          </cell>
        </row>
        <row r="66">
          <cell r="B66">
            <v>20180104430</v>
          </cell>
          <cell r="C66" t="str">
            <v>何宗琴</v>
          </cell>
          <cell r="D66" t="str">
            <v>渝北区两江小学环湖雅居校区</v>
          </cell>
          <cell r="E66" t="str">
            <v>小学语文教师</v>
          </cell>
          <cell r="F66">
            <v>83</v>
          </cell>
          <cell r="G66">
            <v>82.6</v>
          </cell>
          <cell r="H66" t="str">
            <v>三</v>
          </cell>
        </row>
        <row r="67">
          <cell r="B67">
            <v>20180105115</v>
          </cell>
          <cell r="C67" t="str">
            <v>张桂香</v>
          </cell>
          <cell r="D67" t="str">
            <v>渝北区两江小学环湖雅居校区</v>
          </cell>
          <cell r="E67" t="str">
            <v>小学语文教师</v>
          </cell>
          <cell r="F67">
            <v>64</v>
          </cell>
          <cell r="G67">
            <v>82.2</v>
          </cell>
          <cell r="H67" t="str">
            <v>三</v>
          </cell>
        </row>
        <row r="68">
          <cell r="B68">
            <v>20180103004</v>
          </cell>
          <cell r="C68" t="str">
            <v>龙利娟</v>
          </cell>
          <cell r="D68" t="str">
            <v>渝北区两江小学环湖雅居校区</v>
          </cell>
          <cell r="E68" t="str">
            <v>小学语文教师</v>
          </cell>
          <cell r="F68">
            <v>85</v>
          </cell>
          <cell r="G68">
            <v>83.2</v>
          </cell>
          <cell r="H68" t="str">
            <v>三</v>
          </cell>
        </row>
        <row r="69">
          <cell r="B69">
            <v>20180102101</v>
          </cell>
          <cell r="C69" t="str">
            <v>柯西敏</v>
          </cell>
          <cell r="D69" t="str">
            <v>渝北区两江小学环湖雅居校区</v>
          </cell>
          <cell r="E69" t="str">
            <v>小学语文教师</v>
          </cell>
          <cell r="F69">
            <v>89</v>
          </cell>
          <cell r="G69">
            <v>78.6</v>
          </cell>
          <cell r="H69" t="str">
            <v>三</v>
          </cell>
        </row>
        <row r="70">
          <cell r="B70">
            <v>20180103807</v>
          </cell>
          <cell r="C70" t="str">
            <v>向阳</v>
          </cell>
          <cell r="D70" t="str">
            <v>渝北区两江小学环湖雅居校区</v>
          </cell>
          <cell r="E70" t="str">
            <v>小学语文教师</v>
          </cell>
          <cell r="F70">
            <v>61</v>
          </cell>
          <cell r="G70">
            <v>76.2</v>
          </cell>
          <cell r="H70" t="str">
            <v>三</v>
          </cell>
        </row>
        <row r="71">
          <cell r="B71">
            <v>20180105008</v>
          </cell>
          <cell r="C71" t="str">
            <v>钟福川</v>
          </cell>
          <cell r="D71" t="str">
            <v>渝北区两江小学环湖雅居校区</v>
          </cell>
          <cell r="E71" t="str">
            <v>小学语文教师</v>
          </cell>
          <cell r="F71">
            <v>68</v>
          </cell>
          <cell r="G71">
            <v>80.2</v>
          </cell>
          <cell r="H71" t="str">
            <v>三</v>
          </cell>
        </row>
        <row r="72">
          <cell r="B72">
            <v>20180100528</v>
          </cell>
          <cell r="C72" t="str">
            <v>杨红园</v>
          </cell>
          <cell r="D72" t="str">
            <v>渝北区两江小学校</v>
          </cell>
          <cell r="E72" t="str">
            <v>小学语文教师</v>
          </cell>
          <cell r="F72">
            <v>84</v>
          </cell>
          <cell r="G72">
            <v>83</v>
          </cell>
          <cell r="H72" t="str">
            <v>三</v>
          </cell>
        </row>
        <row r="73">
          <cell r="B73">
            <v>20180102828</v>
          </cell>
          <cell r="C73" t="str">
            <v>代艺</v>
          </cell>
          <cell r="D73" t="str">
            <v>渝北区两江小学校</v>
          </cell>
          <cell r="E73" t="str">
            <v>小学语文教师</v>
          </cell>
          <cell r="F73">
            <v>81</v>
          </cell>
          <cell r="G73">
            <v>81</v>
          </cell>
          <cell r="H73" t="str">
            <v>三</v>
          </cell>
        </row>
        <row r="74">
          <cell r="B74">
            <v>20180100410</v>
          </cell>
          <cell r="C74" t="str">
            <v>刘思维</v>
          </cell>
          <cell r="D74" t="str">
            <v>渝北区两江小学校</v>
          </cell>
          <cell r="E74" t="str">
            <v>小学语文教师</v>
          </cell>
          <cell r="F74">
            <v>73</v>
          </cell>
          <cell r="G74">
            <v>76.4</v>
          </cell>
          <cell r="H74" t="str">
            <v>三</v>
          </cell>
        </row>
        <row r="75">
          <cell r="B75">
            <v>20180100217</v>
          </cell>
          <cell r="C75" t="str">
            <v>李婷婷</v>
          </cell>
          <cell r="D75" t="str">
            <v>渝北区两江小学校</v>
          </cell>
          <cell r="E75" t="str">
            <v>小学语文教师</v>
          </cell>
          <cell r="F75">
            <v>67</v>
          </cell>
          <cell r="G75">
            <v>80</v>
          </cell>
          <cell r="H75" t="str">
            <v>三</v>
          </cell>
        </row>
        <row r="76">
          <cell r="B76">
            <v>20180102130</v>
          </cell>
          <cell r="C76" t="str">
            <v>何璞</v>
          </cell>
          <cell r="D76" t="str">
            <v>渝北区两江小学校</v>
          </cell>
          <cell r="E76" t="str">
            <v>小学语文教师</v>
          </cell>
          <cell r="F76">
            <v>91</v>
          </cell>
          <cell r="G76">
            <v>79</v>
          </cell>
          <cell r="H76" t="str">
            <v>三</v>
          </cell>
        </row>
        <row r="77">
          <cell r="B77">
            <v>20180100924</v>
          </cell>
          <cell r="C77" t="str">
            <v>杜燕</v>
          </cell>
          <cell r="D77" t="str">
            <v>渝北区两江小学校</v>
          </cell>
          <cell r="E77" t="str">
            <v>小学语文教师</v>
          </cell>
          <cell r="F77">
            <v>69</v>
          </cell>
          <cell r="G77">
            <v>79.8</v>
          </cell>
          <cell r="H77" t="str">
            <v>三</v>
          </cell>
        </row>
        <row r="78">
          <cell r="B78">
            <v>20180100126</v>
          </cell>
          <cell r="C78" t="str">
            <v>周旋</v>
          </cell>
          <cell r="D78" t="str">
            <v>渝北区两江小学校</v>
          </cell>
          <cell r="E78" t="str">
            <v>小学语文教师</v>
          </cell>
          <cell r="F78">
            <v>63</v>
          </cell>
          <cell r="G78">
            <v>85</v>
          </cell>
          <cell r="H78" t="str">
            <v>三</v>
          </cell>
        </row>
        <row r="79">
          <cell r="B79">
            <v>20180103606</v>
          </cell>
          <cell r="C79" t="str">
            <v>陈永恒</v>
          </cell>
          <cell r="D79" t="str">
            <v>渝北区两江小学校</v>
          </cell>
          <cell r="E79" t="str">
            <v>小学语文教师</v>
          </cell>
          <cell r="F79">
            <v>74</v>
          </cell>
          <cell r="G79">
            <v>77.6</v>
          </cell>
          <cell r="H79" t="str">
            <v>三</v>
          </cell>
        </row>
        <row r="80">
          <cell r="B80">
            <v>20180101706</v>
          </cell>
          <cell r="C80" t="str">
            <v>汪杭漂</v>
          </cell>
          <cell r="D80" t="str">
            <v>渝北区两江小学校</v>
          </cell>
          <cell r="E80" t="str">
            <v>小学语文教师</v>
          </cell>
          <cell r="F80">
            <v>65</v>
          </cell>
          <cell r="G80">
            <v>79.2</v>
          </cell>
          <cell r="H80" t="str">
            <v>三</v>
          </cell>
        </row>
        <row r="81">
          <cell r="B81">
            <v>20180100122</v>
          </cell>
          <cell r="C81" t="str">
            <v>冒成佳</v>
          </cell>
          <cell r="D81" t="str">
            <v>渝北区两江小学校</v>
          </cell>
          <cell r="E81" t="str">
            <v>小学语文教师</v>
          </cell>
          <cell r="F81">
            <v>86</v>
          </cell>
          <cell r="G81">
            <v>81.8</v>
          </cell>
          <cell r="H81" t="str">
            <v>三</v>
          </cell>
        </row>
        <row r="82">
          <cell r="B82">
            <v>20180100826</v>
          </cell>
          <cell r="C82" t="str">
            <v>张格</v>
          </cell>
          <cell r="D82" t="str">
            <v>渝北区两江小学校</v>
          </cell>
          <cell r="E82" t="str">
            <v>小学语文教师</v>
          </cell>
          <cell r="F82">
            <v>78</v>
          </cell>
          <cell r="G82">
            <v>79.2</v>
          </cell>
          <cell r="H82" t="str">
            <v>三</v>
          </cell>
        </row>
        <row r="83">
          <cell r="B83">
            <v>20180103327</v>
          </cell>
          <cell r="C83" t="str">
            <v>毛远香</v>
          </cell>
          <cell r="D83" t="str">
            <v>渝北区两江小学校</v>
          </cell>
          <cell r="E83" t="str">
            <v>小学语文教师</v>
          </cell>
          <cell r="F83">
            <v>76</v>
          </cell>
          <cell r="G83">
            <v>83</v>
          </cell>
          <cell r="H83" t="str">
            <v>三</v>
          </cell>
        </row>
        <row r="84">
          <cell r="B84">
            <v>20180103101</v>
          </cell>
          <cell r="C84" t="str">
            <v>刘兵</v>
          </cell>
          <cell r="D84" t="str">
            <v>渝北区两江小学校</v>
          </cell>
          <cell r="E84" t="str">
            <v>小学语文教师</v>
          </cell>
          <cell r="F84">
            <v>71</v>
          </cell>
          <cell r="G84">
            <v>83</v>
          </cell>
          <cell r="H84" t="str">
            <v>三</v>
          </cell>
        </row>
        <row r="85">
          <cell r="B85">
            <v>20180101701</v>
          </cell>
          <cell r="C85" t="str">
            <v>向明月</v>
          </cell>
          <cell r="D85" t="str">
            <v>渝北区两江小学校</v>
          </cell>
          <cell r="E85" t="str">
            <v>小学语文教师</v>
          </cell>
          <cell r="F85">
            <v>90</v>
          </cell>
          <cell r="G85">
            <v>82</v>
          </cell>
          <cell r="H85" t="str">
            <v>三</v>
          </cell>
        </row>
        <row r="86">
          <cell r="B86">
            <v>20180103624</v>
          </cell>
          <cell r="C86" t="str">
            <v>林悦</v>
          </cell>
          <cell r="D86" t="str">
            <v>渝北区龙山小学校</v>
          </cell>
          <cell r="E86" t="str">
            <v>小学语文教师</v>
          </cell>
          <cell r="F86">
            <v>70</v>
          </cell>
          <cell r="G86">
            <v>74.4</v>
          </cell>
          <cell r="H86" t="str">
            <v>三</v>
          </cell>
        </row>
        <row r="87">
          <cell r="B87">
            <v>20180101530</v>
          </cell>
          <cell r="C87" t="str">
            <v>李亚林</v>
          </cell>
          <cell r="D87" t="str">
            <v>渝北区龙山小学校</v>
          </cell>
          <cell r="E87" t="str">
            <v>小学语文教师</v>
          </cell>
          <cell r="F87">
            <v>88</v>
          </cell>
          <cell r="G87">
            <v>83.4</v>
          </cell>
          <cell r="H87" t="str">
            <v>三</v>
          </cell>
        </row>
        <row r="88">
          <cell r="B88">
            <v>20180100215</v>
          </cell>
          <cell r="C88" t="str">
            <v>聂婉清</v>
          </cell>
          <cell r="D88" t="str">
            <v>渝北区龙山小学校</v>
          </cell>
          <cell r="E88" t="str">
            <v>小学语文教师</v>
          </cell>
          <cell r="F88">
            <v>75</v>
          </cell>
          <cell r="G88">
            <v>77.2</v>
          </cell>
          <cell r="H88" t="str">
            <v>三</v>
          </cell>
        </row>
        <row r="89">
          <cell r="B89">
            <v>20180101811</v>
          </cell>
          <cell r="C89" t="str">
            <v>蒲镜</v>
          </cell>
          <cell r="D89" t="str">
            <v>渝北区龙山小学校</v>
          </cell>
          <cell r="E89" t="str">
            <v>小学语文教师</v>
          </cell>
          <cell r="F89">
            <v>77</v>
          </cell>
          <cell r="G89">
            <v>80.4</v>
          </cell>
          <cell r="H89" t="str">
            <v>三</v>
          </cell>
        </row>
        <row r="90">
          <cell r="B90">
            <v>20180102024</v>
          </cell>
          <cell r="C90" t="str">
            <v>冉慧敏</v>
          </cell>
          <cell r="D90" t="str">
            <v>渝北区龙山小学校</v>
          </cell>
          <cell r="E90" t="str">
            <v>小学语文教师</v>
          </cell>
          <cell r="F90">
            <v>87</v>
          </cell>
          <cell r="G90">
            <v>84</v>
          </cell>
          <cell r="H90" t="str">
            <v>三</v>
          </cell>
        </row>
        <row r="91">
          <cell r="B91">
            <v>20180102115</v>
          </cell>
          <cell r="C91" t="str">
            <v>陈蕾</v>
          </cell>
          <cell r="D91" t="str">
            <v>渝北区龙山小学校</v>
          </cell>
          <cell r="E91" t="str">
            <v>小学语文教师</v>
          </cell>
          <cell r="F91">
            <v>72</v>
          </cell>
          <cell r="G91">
            <v>83.4</v>
          </cell>
          <cell r="H91" t="str">
            <v>三</v>
          </cell>
        </row>
        <row r="92">
          <cell r="B92">
            <v>20180103414</v>
          </cell>
          <cell r="C92" t="str">
            <v>黄红梅</v>
          </cell>
          <cell r="D92" t="str">
            <v>渝北区新牌坊小学</v>
          </cell>
          <cell r="E92" t="str">
            <v>小学语文教师</v>
          </cell>
          <cell r="F92">
            <v>62</v>
          </cell>
          <cell r="G92">
            <v>82.4</v>
          </cell>
          <cell r="H92" t="str">
            <v>三</v>
          </cell>
        </row>
        <row r="93">
          <cell r="B93">
            <v>20180103016</v>
          </cell>
          <cell r="C93" t="str">
            <v>吴诗诗</v>
          </cell>
          <cell r="D93" t="str">
            <v>渝北区龙溪小学</v>
          </cell>
          <cell r="E93" t="str">
            <v>小学语文教师</v>
          </cell>
          <cell r="F93">
            <v>93</v>
          </cell>
          <cell r="G93">
            <v>80.4</v>
          </cell>
          <cell r="H93" t="str">
            <v>四</v>
          </cell>
        </row>
        <row r="94">
          <cell r="B94">
            <v>20180102317</v>
          </cell>
          <cell r="C94" t="str">
            <v>孙薇</v>
          </cell>
          <cell r="D94" t="str">
            <v>渝北区龙溪小学</v>
          </cell>
          <cell r="E94" t="str">
            <v>小学语文教师</v>
          </cell>
          <cell r="F94">
            <v>117</v>
          </cell>
          <cell r="G94">
            <v>77.5</v>
          </cell>
          <cell r="H94" t="str">
            <v>四</v>
          </cell>
        </row>
        <row r="95">
          <cell r="B95">
            <v>20180104927</v>
          </cell>
          <cell r="C95" t="str">
            <v>谭术芳</v>
          </cell>
          <cell r="D95" t="str">
            <v>渝北区长安锦尚小学校</v>
          </cell>
          <cell r="E95" t="str">
            <v>小学语文教师</v>
          </cell>
          <cell r="F95">
            <v>119</v>
          </cell>
          <cell r="G95">
            <v>77.5</v>
          </cell>
          <cell r="H95" t="str">
            <v>四</v>
          </cell>
        </row>
        <row r="96">
          <cell r="B96">
            <v>20180104418</v>
          </cell>
          <cell r="C96" t="str">
            <v>王敏</v>
          </cell>
          <cell r="D96" t="str">
            <v>渝北区长安锦尚小学校</v>
          </cell>
          <cell r="E96" t="str">
            <v>小学语文教师</v>
          </cell>
          <cell r="F96" t="str">
            <v>缺考</v>
          </cell>
          <cell r="G96" t="str">
            <v>缺考</v>
          </cell>
          <cell r="H96" t="str">
            <v>四</v>
          </cell>
        </row>
        <row r="97">
          <cell r="B97">
            <v>20180105218</v>
          </cell>
          <cell r="C97" t="str">
            <v>孙成瑜</v>
          </cell>
          <cell r="D97" t="str">
            <v>渝北区长安锦尚小学校</v>
          </cell>
          <cell r="E97" t="str">
            <v>小学语文教师</v>
          </cell>
          <cell r="F97">
            <v>118</v>
          </cell>
          <cell r="G97">
            <v>83.82</v>
          </cell>
          <cell r="H97" t="str">
            <v>四</v>
          </cell>
        </row>
        <row r="98">
          <cell r="B98">
            <v>20180104502</v>
          </cell>
          <cell r="C98" t="str">
            <v>孔梦娜</v>
          </cell>
          <cell r="D98" t="str">
            <v>渝北区长安锦绣小学</v>
          </cell>
          <cell r="E98" t="str">
            <v>小学语文教师</v>
          </cell>
          <cell r="F98">
            <v>107</v>
          </cell>
          <cell r="G98">
            <v>84.06</v>
          </cell>
          <cell r="H98" t="str">
            <v>四</v>
          </cell>
        </row>
        <row r="99">
          <cell r="B99">
            <v>20180100419</v>
          </cell>
          <cell r="C99" t="str">
            <v>唐小翠</v>
          </cell>
          <cell r="D99" t="str">
            <v>渝北区长安锦绣小学</v>
          </cell>
          <cell r="E99" t="str">
            <v>小学语文教师</v>
          </cell>
          <cell r="F99">
            <v>95</v>
          </cell>
          <cell r="G99">
            <v>87.5</v>
          </cell>
          <cell r="H99" t="str">
            <v>四</v>
          </cell>
        </row>
        <row r="100">
          <cell r="B100">
            <v>20180105430</v>
          </cell>
          <cell r="C100" t="str">
            <v>潘夷</v>
          </cell>
          <cell r="D100" t="str">
            <v>渝北区中央公园小学校</v>
          </cell>
          <cell r="E100" t="str">
            <v>小学语文教师</v>
          </cell>
          <cell r="F100">
            <v>106</v>
          </cell>
          <cell r="G100">
            <v>87.2</v>
          </cell>
          <cell r="H100" t="str">
            <v>四</v>
          </cell>
        </row>
        <row r="101">
          <cell r="B101">
            <v>20180102425</v>
          </cell>
          <cell r="C101" t="str">
            <v>陈澜</v>
          </cell>
          <cell r="D101" t="str">
            <v>渝北区中央公园小学校</v>
          </cell>
          <cell r="E101" t="str">
            <v>小学语文教师</v>
          </cell>
          <cell r="F101">
            <v>113</v>
          </cell>
          <cell r="G101">
            <v>81.86</v>
          </cell>
          <cell r="H101" t="str">
            <v>四</v>
          </cell>
        </row>
        <row r="102">
          <cell r="B102">
            <v>20180100708</v>
          </cell>
          <cell r="C102" t="str">
            <v>黄钦</v>
          </cell>
          <cell r="D102" t="str">
            <v>渝北区五星路小学校</v>
          </cell>
          <cell r="E102" t="str">
            <v>小学语文教师</v>
          </cell>
          <cell r="F102">
            <v>120</v>
          </cell>
          <cell r="G102">
            <v>82.22</v>
          </cell>
          <cell r="H102" t="str">
            <v>四</v>
          </cell>
        </row>
        <row r="103">
          <cell r="B103">
            <v>20180104615</v>
          </cell>
          <cell r="C103" t="str">
            <v>李成爽</v>
          </cell>
          <cell r="D103" t="str">
            <v>渝北区五星路小学校</v>
          </cell>
          <cell r="E103" t="str">
            <v>小学语文教师</v>
          </cell>
          <cell r="F103">
            <v>105</v>
          </cell>
          <cell r="G103">
            <v>82.9</v>
          </cell>
          <cell r="H103" t="str">
            <v>四</v>
          </cell>
        </row>
        <row r="104">
          <cell r="B104">
            <v>20180103115</v>
          </cell>
          <cell r="C104" t="str">
            <v>余琴</v>
          </cell>
          <cell r="D104" t="str">
            <v>渝北区旭辉小学校</v>
          </cell>
          <cell r="E104" t="str">
            <v>小学语文教师</v>
          </cell>
          <cell r="F104">
            <v>104</v>
          </cell>
          <cell r="G104">
            <v>81.34</v>
          </cell>
          <cell r="H104" t="str">
            <v>四</v>
          </cell>
        </row>
        <row r="105">
          <cell r="B105">
            <v>20180103806</v>
          </cell>
          <cell r="C105" t="str">
            <v>李徐芳</v>
          </cell>
          <cell r="D105" t="str">
            <v>渝北区旭辉小学校</v>
          </cell>
          <cell r="E105" t="str">
            <v>小学语文教师</v>
          </cell>
          <cell r="F105">
            <v>94</v>
          </cell>
          <cell r="G105">
            <v>81.8</v>
          </cell>
          <cell r="H105" t="str">
            <v>四</v>
          </cell>
        </row>
        <row r="106">
          <cell r="B106">
            <v>20180100204</v>
          </cell>
          <cell r="C106" t="str">
            <v>向雨娟</v>
          </cell>
          <cell r="D106" t="str">
            <v>渝北区南方玫瑰城小学校</v>
          </cell>
          <cell r="E106" t="str">
            <v>小学语文教师</v>
          </cell>
          <cell r="F106">
            <v>112</v>
          </cell>
          <cell r="G106">
            <v>82.7</v>
          </cell>
          <cell r="H106" t="str">
            <v>四</v>
          </cell>
        </row>
        <row r="107">
          <cell r="B107">
            <v>20180100610</v>
          </cell>
          <cell r="C107" t="str">
            <v>徐芮</v>
          </cell>
          <cell r="D107" t="str">
            <v>渝北区南方玫瑰城小学校</v>
          </cell>
          <cell r="E107" t="str">
            <v>小学语文教师</v>
          </cell>
          <cell r="F107">
            <v>116</v>
          </cell>
          <cell r="G107">
            <v>84.12</v>
          </cell>
          <cell r="H107" t="str">
            <v>四</v>
          </cell>
        </row>
        <row r="108">
          <cell r="B108">
            <v>20180101605</v>
          </cell>
          <cell r="C108" t="str">
            <v>聂盛红</v>
          </cell>
          <cell r="D108" t="str">
            <v>渝北区南方玫瑰城小学校</v>
          </cell>
          <cell r="E108" t="str">
            <v>小学语文教师</v>
          </cell>
          <cell r="F108">
            <v>99</v>
          </cell>
          <cell r="G108">
            <v>84.7</v>
          </cell>
          <cell r="H108" t="str">
            <v>四</v>
          </cell>
        </row>
        <row r="109">
          <cell r="B109">
            <v>20180102626</v>
          </cell>
          <cell r="C109" t="str">
            <v>陈庆玲</v>
          </cell>
          <cell r="D109" t="str">
            <v>渝北区南方玫瑰城小学校</v>
          </cell>
          <cell r="E109" t="str">
            <v>小学语文教师</v>
          </cell>
          <cell r="F109">
            <v>111</v>
          </cell>
          <cell r="G109">
            <v>85.06</v>
          </cell>
          <cell r="H109" t="str">
            <v>四</v>
          </cell>
        </row>
        <row r="110">
          <cell r="B110">
            <v>20180104010</v>
          </cell>
          <cell r="C110" t="str">
            <v>石仕英</v>
          </cell>
          <cell r="D110" t="str">
            <v>渝北区农业园区小学校</v>
          </cell>
          <cell r="E110" t="str">
            <v>小学语文教师</v>
          </cell>
          <cell r="F110">
            <v>110</v>
          </cell>
          <cell r="G110">
            <v>83.9</v>
          </cell>
          <cell r="H110" t="str">
            <v>四</v>
          </cell>
        </row>
        <row r="111">
          <cell r="B111">
            <v>20180104229</v>
          </cell>
          <cell r="C111" t="str">
            <v>陈蕾</v>
          </cell>
          <cell r="D111" t="str">
            <v>渝北区农业园区小学校</v>
          </cell>
          <cell r="E111" t="str">
            <v>小学语文教师</v>
          </cell>
          <cell r="F111">
            <v>100</v>
          </cell>
          <cell r="G111">
            <v>86.56</v>
          </cell>
          <cell r="H111" t="str">
            <v>四</v>
          </cell>
        </row>
        <row r="112">
          <cell r="B112">
            <v>20180105602</v>
          </cell>
          <cell r="C112" t="str">
            <v>杨昕曈</v>
          </cell>
          <cell r="D112" t="str">
            <v>渝北区盛景天下小学校</v>
          </cell>
          <cell r="E112" t="str">
            <v>小学语文教师</v>
          </cell>
          <cell r="F112">
            <v>108</v>
          </cell>
          <cell r="G112">
            <v>84.98</v>
          </cell>
          <cell r="H112" t="str">
            <v>四</v>
          </cell>
        </row>
        <row r="113">
          <cell r="B113">
            <v>20180106207</v>
          </cell>
          <cell r="C113" t="str">
            <v>谭舒</v>
          </cell>
          <cell r="D113" t="str">
            <v>渝北区盛景天下小学校</v>
          </cell>
          <cell r="E113" t="str">
            <v>小学语文教师</v>
          </cell>
          <cell r="F113">
            <v>102</v>
          </cell>
          <cell r="G113">
            <v>84.52</v>
          </cell>
          <cell r="H113" t="str">
            <v>四</v>
          </cell>
        </row>
        <row r="114">
          <cell r="B114">
            <v>20180101626</v>
          </cell>
          <cell r="C114" t="str">
            <v>黎敏</v>
          </cell>
          <cell r="D114" t="str">
            <v>渝北区和合家园小学</v>
          </cell>
          <cell r="E114" t="str">
            <v>小学语文教师</v>
          </cell>
          <cell r="F114">
            <v>115</v>
          </cell>
          <cell r="G114">
            <v>80</v>
          </cell>
          <cell r="H114" t="str">
            <v>四</v>
          </cell>
        </row>
        <row r="115">
          <cell r="B115">
            <v>20180101323</v>
          </cell>
          <cell r="C115" t="str">
            <v>丁燚</v>
          </cell>
          <cell r="D115" t="str">
            <v>渝北区和合家园小学</v>
          </cell>
          <cell r="E115" t="str">
            <v>小学语文教师</v>
          </cell>
          <cell r="F115">
            <v>96</v>
          </cell>
          <cell r="G115">
            <v>87.4</v>
          </cell>
          <cell r="H115" t="str">
            <v>四</v>
          </cell>
        </row>
        <row r="116">
          <cell r="B116">
            <v>20180103701</v>
          </cell>
          <cell r="C116" t="str">
            <v>魏巍</v>
          </cell>
          <cell r="D116" t="str">
            <v>渝北区和合家园小学</v>
          </cell>
          <cell r="E116" t="str">
            <v>小学语文教师</v>
          </cell>
          <cell r="F116">
            <v>114</v>
          </cell>
          <cell r="G116">
            <v>83.76</v>
          </cell>
          <cell r="H116" t="str">
            <v>四</v>
          </cell>
        </row>
        <row r="117">
          <cell r="B117">
            <v>20180104026</v>
          </cell>
          <cell r="C117" t="str">
            <v>墙国庆</v>
          </cell>
          <cell r="D117" t="str">
            <v>渝北区和合家园小学</v>
          </cell>
          <cell r="E117" t="str">
            <v>小学语文教师</v>
          </cell>
          <cell r="F117">
            <v>109</v>
          </cell>
          <cell r="G117">
            <v>85.78</v>
          </cell>
          <cell r="H117" t="str">
            <v>四</v>
          </cell>
        </row>
        <row r="118">
          <cell r="B118">
            <v>20180102526</v>
          </cell>
          <cell r="C118" t="str">
            <v>吴玉萍</v>
          </cell>
          <cell r="D118" t="str">
            <v>渝北区和合家园小学</v>
          </cell>
          <cell r="E118" t="str">
            <v>小学语文教师</v>
          </cell>
          <cell r="F118">
            <v>121</v>
          </cell>
          <cell r="G118">
            <v>81.2</v>
          </cell>
          <cell r="H118" t="str">
            <v>四</v>
          </cell>
        </row>
        <row r="119">
          <cell r="B119">
            <v>20180103421</v>
          </cell>
          <cell r="C119" t="str">
            <v>钟丽萍</v>
          </cell>
          <cell r="D119" t="str">
            <v>渝北区和合家园小学</v>
          </cell>
          <cell r="E119" t="str">
            <v>小学语文教师</v>
          </cell>
          <cell r="F119">
            <v>97</v>
          </cell>
          <cell r="G119">
            <v>85.3</v>
          </cell>
          <cell r="H119" t="str">
            <v>四</v>
          </cell>
        </row>
        <row r="120">
          <cell r="B120">
            <v>20180102817</v>
          </cell>
          <cell r="C120" t="str">
            <v>朱维</v>
          </cell>
          <cell r="D120" t="str">
            <v>渝北区和合家园小学</v>
          </cell>
          <cell r="E120" t="str">
            <v>小学语文教师</v>
          </cell>
          <cell r="F120">
            <v>103</v>
          </cell>
          <cell r="G120">
            <v>82.14</v>
          </cell>
          <cell r="H120" t="str">
            <v>四</v>
          </cell>
        </row>
        <row r="121">
          <cell r="B121">
            <v>20180101802</v>
          </cell>
          <cell r="C121" t="str">
            <v>户芳琳</v>
          </cell>
          <cell r="D121" t="str">
            <v>渝北区和合家园小学</v>
          </cell>
          <cell r="E121" t="str">
            <v>小学语文教师</v>
          </cell>
          <cell r="F121">
            <v>101</v>
          </cell>
          <cell r="G121">
            <v>82.9</v>
          </cell>
          <cell r="H121" t="str">
            <v>四</v>
          </cell>
        </row>
        <row r="122">
          <cell r="B122">
            <v>20180102627</v>
          </cell>
          <cell r="C122" t="str">
            <v>文纹</v>
          </cell>
          <cell r="D122" t="str">
            <v>渝北区和合家园小学</v>
          </cell>
          <cell r="E122" t="str">
            <v>小学语文教师</v>
          </cell>
          <cell r="F122">
            <v>92</v>
          </cell>
          <cell r="G122">
            <v>76.8</v>
          </cell>
          <cell r="H122" t="str">
            <v>四</v>
          </cell>
        </row>
        <row r="123">
          <cell r="B123">
            <v>20180211126</v>
          </cell>
          <cell r="C123" t="str">
            <v>邹敏</v>
          </cell>
          <cell r="D123" t="str">
            <v>渝北区锦华学校</v>
          </cell>
          <cell r="E123" t="str">
            <v>财会</v>
          </cell>
          <cell r="F123">
            <v>124</v>
          </cell>
          <cell r="G123">
            <v>83.6</v>
          </cell>
          <cell r="H123" t="str">
            <v>五</v>
          </cell>
        </row>
        <row r="124">
          <cell r="B124">
            <v>20180211103</v>
          </cell>
          <cell r="C124" t="str">
            <v>任利琼</v>
          </cell>
          <cell r="D124" t="str">
            <v>渝北区锦华学校</v>
          </cell>
          <cell r="E124" t="str">
            <v>财会</v>
          </cell>
          <cell r="F124">
            <v>123</v>
          </cell>
          <cell r="G124">
            <v>78</v>
          </cell>
          <cell r="H124" t="str">
            <v>五</v>
          </cell>
        </row>
        <row r="125">
          <cell r="B125">
            <v>20180211224</v>
          </cell>
          <cell r="C125" t="str">
            <v>文潇雪</v>
          </cell>
          <cell r="D125" t="str">
            <v>渝北区实验中学校</v>
          </cell>
          <cell r="E125" t="str">
            <v>财会</v>
          </cell>
          <cell r="F125">
            <v>122</v>
          </cell>
          <cell r="G125">
            <v>79.8</v>
          </cell>
          <cell r="H125" t="str">
            <v>五</v>
          </cell>
        </row>
        <row r="126">
          <cell r="B126">
            <v>20180210804</v>
          </cell>
          <cell r="C126" t="str">
            <v>冉东芳</v>
          </cell>
          <cell r="D126" t="str">
            <v>渝北区实验中学校</v>
          </cell>
          <cell r="E126" t="str">
            <v>财会</v>
          </cell>
          <cell r="F126">
            <v>125</v>
          </cell>
          <cell r="G126">
            <v>78.8</v>
          </cell>
          <cell r="H126" t="str">
            <v>五</v>
          </cell>
        </row>
        <row r="127">
          <cell r="B127">
            <v>20180210417</v>
          </cell>
          <cell r="C127" t="str">
            <v>王兵</v>
          </cell>
          <cell r="D127" t="str">
            <v>渝北区实验中学校</v>
          </cell>
          <cell r="E127" t="str">
            <v>初中历史教师</v>
          </cell>
          <cell r="F127">
            <v>128</v>
          </cell>
          <cell r="G127">
            <v>78</v>
          </cell>
          <cell r="H127" t="str">
            <v>五</v>
          </cell>
        </row>
        <row r="128">
          <cell r="B128">
            <v>20180210302</v>
          </cell>
          <cell r="C128" t="str">
            <v>刘旺</v>
          </cell>
          <cell r="D128" t="str">
            <v>渝北区实验中学校</v>
          </cell>
          <cell r="E128" t="str">
            <v>初中历史教师</v>
          </cell>
          <cell r="F128">
            <v>129</v>
          </cell>
          <cell r="G128">
            <v>81.6</v>
          </cell>
          <cell r="H128" t="str">
            <v>五</v>
          </cell>
        </row>
        <row r="129">
          <cell r="B129">
            <v>20180200126</v>
          </cell>
          <cell r="C129" t="str">
            <v>杨春梅</v>
          </cell>
          <cell r="D129" t="str">
            <v>渝北区统景初级中学校</v>
          </cell>
          <cell r="E129" t="str">
            <v>初中政治教师</v>
          </cell>
          <cell r="F129">
            <v>131</v>
          </cell>
          <cell r="G129">
            <v>77.6</v>
          </cell>
          <cell r="H129" t="str">
            <v>五</v>
          </cell>
        </row>
        <row r="130">
          <cell r="B130">
            <v>20180200517</v>
          </cell>
          <cell r="C130" t="str">
            <v>廖春杰</v>
          </cell>
          <cell r="D130" t="str">
            <v>渝北区统景初级中学校</v>
          </cell>
          <cell r="E130" t="str">
            <v>初中政治教师</v>
          </cell>
          <cell r="F130">
            <v>130</v>
          </cell>
          <cell r="G130">
            <v>81</v>
          </cell>
          <cell r="H130" t="str">
            <v>五</v>
          </cell>
        </row>
        <row r="131">
          <cell r="B131">
            <v>20180305417</v>
          </cell>
          <cell r="C131" t="str">
            <v>幸达杰</v>
          </cell>
          <cell r="D131" t="str">
            <v>重庆市统景职业中学</v>
          </cell>
          <cell r="E131" t="str">
            <v>口语训练教师</v>
          </cell>
          <cell r="F131">
            <v>126</v>
          </cell>
          <cell r="G131">
            <v>81.4</v>
          </cell>
          <cell r="H131" t="str">
            <v>五</v>
          </cell>
        </row>
        <row r="132">
          <cell r="B132">
            <v>20180305413</v>
          </cell>
          <cell r="C132" t="str">
            <v>陶珍</v>
          </cell>
          <cell r="D132" t="str">
            <v>重庆市统景职业中学</v>
          </cell>
          <cell r="E132" t="str">
            <v>口语训练教师</v>
          </cell>
          <cell r="F132">
            <v>127</v>
          </cell>
          <cell r="G132">
            <v>75.8</v>
          </cell>
          <cell r="H132" t="str">
            <v>五</v>
          </cell>
        </row>
        <row r="133">
          <cell r="B133">
            <v>20180102401</v>
          </cell>
          <cell r="C133" t="str">
            <v>丁承敏</v>
          </cell>
          <cell r="D133" t="str">
            <v>渝北区大盛初级中学校</v>
          </cell>
          <cell r="E133" t="str">
            <v>初中语文教师</v>
          </cell>
          <cell r="F133">
            <v>140</v>
          </cell>
          <cell r="G133">
            <v>68.6</v>
          </cell>
          <cell r="H133" t="str">
            <v>五</v>
          </cell>
        </row>
        <row r="134">
          <cell r="B134">
            <v>20180101914</v>
          </cell>
          <cell r="C134" t="str">
            <v>曾韵梦</v>
          </cell>
          <cell r="D134" t="str">
            <v>渝北区大盛初级中学校</v>
          </cell>
          <cell r="E134" t="str">
            <v>初中语文教师</v>
          </cell>
          <cell r="F134">
            <v>134</v>
          </cell>
          <cell r="G134">
            <v>83.6</v>
          </cell>
          <cell r="H134" t="str">
            <v>五</v>
          </cell>
        </row>
        <row r="135">
          <cell r="B135">
            <v>20180100902</v>
          </cell>
          <cell r="C135" t="str">
            <v>周鑫</v>
          </cell>
          <cell r="D135" t="str">
            <v>渝北区大湾初级中学校</v>
          </cell>
          <cell r="E135" t="str">
            <v>初中语文教师</v>
          </cell>
          <cell r="F135">
            <v>145</v>
          </cell>
          <cell r="G135">
            <v>75</v>
          </cell>
          <cell r="H135" t="str">
            <v>五</v>
          </cell>
        </row>
        <row r="136">
          <cell r="B136">
            <v>20180104524</v>
          </cell>
          <cell r="C136" t="str">
            <v>冉秀娟</v>
          </cell>
          <cell r="D136" t="str">
            <v>渝北区大湾初级中学校</v>
          </cell>
          <cell r="E136" t="str">
            <v>初中语文教师</v>
          </cell>
          <cell r="F136">
            <v>143</v>
          </cell>
          <cell r="G136">
            <v>80.7</v>
          </cell>
          <cell r="H136" t="str">
            <v>五</v>
          </cell>
        </row>
        <row r="137">
          <cell r="B137">
            <v>20180103214</v>
          </cell>
          <cell r="C137" t="str">
            <v>罗钰杰</v>
          </cell>
          <cell r="D137" t="str">
            <v>渝北区龙塔实验学校</v>
          </cell>
          <cell r="E137" t="str">
            <v>初中语文教师</v>
          </cell>
          <cell r="F137">
            <v>141</v>
          </cell>
          <cell r="G137">
            <v>82.3</v>
          </cell>
          <cell r="H137" t="str">
            <v>五</v>
          </cell>
        </row>
        <row r="138">
          <cell r="B138">
            <v>20180103002</v>
          </cell>
          <cell r="C138" t="str">
            <v>吴静秋</v>
          </cell>
          <cell r="D138" t="str">
            <v>渝北区龙塔实验学校</v>
          </cell>
          <cell r="E138" t="str">
            <v>初中语文教师</v>
          </cell>
          <cell r="F138">
            <v>137</v>
          </cell>
          <cell r="G138">
            <v>76.6</v>
          </cell>
          <cell r="H138" t="str">
            <v>五</v>
          </cell>
        </row>
        <row r="139">
          <cell r="B139">
            <v>20180100409</v>
          </cell>
          <cell r="C139" t="str">
            <v>赵逸浔</v>
          </cell>
          <cell r="D139" t="str">
            <v>渝北区龙塔实验学校</v>
          </cell>
          <cell r="E139" t="str">
            <v>初中语文教师</v>
          </cell>
          <cell r="F139">
            <v>138</v>
          </cell>
          <cell r="G139">
            <v>76.8</v>
          </cell>
          <cell r="H139" t="str">
            <v>五</v>
          </cell>
        </row>
        <row r="140">
          <cell r="B140">
            <v>20180101026</v>
          </cell>
          <cell r="C140" t="str">
            <v>李艳怡</v>
          </cell>
          <cell r="D140" t="str">
            <v>渝北区龙塔实验学校</v>
          </cell>
          <cell r="E140" t="str">
            <v>初中语文教师</v>
          </cell>
          <cell r="F140">
            <v>132</v>
          </cell>
          <cell r="G140">
            <v>77.6</v>
          </cell>
          <cell r="H140" t="str">
            <v>五</v>
          </cell>
        </row>
        <row r="141">
          <cell r="B141">
            <v>20180102206</v>
          </cell>
          <cell r="C141" t="str">
            <v>冉进</v>
          </cell>
          <cell r="D141" t="str">
            <v>渝北区实验中学校</v>
          </cell>
          <cell r="E141" t="str">
            <v>初中语文教师</v>
          </cell>
          <cell r="F141">
            <v>139</v>
          </cell>
          <cell r="G141">
            <v>77.4</v>
          </cell>
          <cell r="H141" t="str">
            <v>五</v>
          </cell>
        </row>
        <row r="142">
          <cell r="B142">
            <v>20180101214</v>
          </cell>
          <cell r="C142" t="str">
            <v>周钰茜</v>
          </cell>
          <cell r="D142" t="str">
            <v>渝北区实验中学校</v>
          </cell>
          <cell r="E142" t="str">
            <v>初中语文教师</v>
          </cell>
          <cell r="F142">
            <v>144</v>
          </cell>
          <cell r="G142">
            <v>84.2</v>
          </cell>
          <cell r="H142" t="str">
            <v>五</v>
          </cell>
        </row>
        <row r="143">
          <cell r="B143">
            <v>20180100608</v>
          </cell>
          <cell r="C143" t="str">
            <v>王迎迎</v>
          </cell>
          <cell r="D143" t="str">
            <v>渝北区王家学校</v>
          </cell>
          <cell r="E143" t="str">
            <v>初中语文教师</v>
          </cell>
          <cell r="F143">
            <v>142</v>
          </cell>
          <cell r="G143">
            <v>79.6</v>
          </cell>
          <cell r="H143" t="str">
            <v>五</v>
          </cell>
        </row>
        <row r="144">
          <cell r="B144">
            <v>20180103501</v>
          </cell>
          <cell r="C144" t="str">
            <v>匡桂燕</v>
          </cell>
          <cell r="D144" t="str">
            <v>渝北区王家学校</v>
          </cell>
          <cell r="E144" t="str">
            <v>初中语文教师</v>
          </cell>
          <cell r="F144">
            <v>133</v>
          </cell>
          <cell r="G144">
            <v>79.6</v>
          </cell>
          <cell r="H144" t="str">
            <v>五</v>
          </cell>
        </row>
        <row r="145">
          <cell r="B145">
            <v>20180104508</v>
          </cell>
          <cell r="C145" t="str">
            <v>李世佳</v>
          </cell>
          <cell r="D145" t="str">
            <v>重庆市渝北职业教育中心</v>
          </cell>
          <cell r="E145" t="str">
            <v>中职语文教师</v>
          </cell>
          <cell r="F145">
            <v>136</v>
          </cell>
          <cell r="G145">
            <v>79.1</v>
          </cell>
          <cell r="H145" t="str">
            <v>五</v>
          </cell>
        </row>
        <row r="146">
          <cell r="B146">
            <v>20180101007</v>
          </cell>
          <cell r="C146" t="str">
            <v>宋骁</v>
          </cell>
          <cell r="D146" t="str">
            <v>重庆市渝北职业教育中心</v>
          </cell>
          <cell r="E146" t="str">
            <v>中职语文教师</v>
          </cell>
          <cell r="F146" t="str">
            <v>缺考</v>
          </cell>
          <cell r="G146" t="str">
            <v>缺考</v>
          </cell>
          <cell r="H146" t="str">
            <v>五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2"/>
  <sheetViews>
    <sheetView tabSelected="1" topLeftCell="A122" workbookViewId="0">
      <selection activeCell="A1" sqref="A1:L3"/>
    </sheetView>
  </sheetViews>
  <sheetFormatPr defaultColWidth="9" defaultRowHeight="14.25" customHeight="1"/>
  <cols>
    <col min="1" max="1" width="5.25" style="1" customWidth="1"/>
    <col min="2" max="2" width="13.375" style="1" customWidth="1"/>
    <col min="3" max="3" width="25" style="1" customWidth="1"/>
    <col min="4" max="4" width="13.625" style="1" customWidth="1"/>
    <col min="5" max="5" width="9.625" style="1" customWidth="1"/>
    <col min="6" max="6" width="10.5" style="1" customWidth="1"/>
    <col min="7" max="7" width="9" style="1" customWidth="1"/>
    <col min="8" max="8" width="7.625" style="1" customWidth="1"/>
    <col min="9" max="9" width="4.875" style="1" customWidth="1"/>
    <col min="10" max="10" width="5.625" style="1" customWidth="1"/>
    <col min="11" max="11" width="7.375" style="1" customWidth="1"/>
    <col min="12" max="12" width="13.625" style="1" customWidth="1"/>
    <col min="13" max="16383" width="9" style="1"/>
  </cols>
  <sheetData>
    <row r="1" s="1" customFormat="1" ht="42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3.25" customHeight="1" spans="1:12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3"/>
      <c r="G2" s="3"/>
      <c r="H2" s="3"/>
      <c r="I2" s="12" t="s">
        <v>6</v>
      </c>
      <c r="J2" s="4" t="s">
        <v>7</v>
      </c>
      <c r="K2" s="4" t="s">
        <v>8</v>
      </c>
      <c r="L2" s="3" t="s">
        <v>9</v>
      </c>
    </row>
    <row r="3" s="1" customFormat="1" ht="28.5" customHeight="1" spans="1:12">
      <c r="A3" s="4"/>
      <c r="B3" s="4"/>
      <c r="C3" s="6"/>
      <c r="D3" s="6"/>
      <c r="E3" s="3" t="s">
        <v>10</v>
      </c>
      <c r="F3" s="3" t="s">
        <v>11</v>
      </c>
      <c r="G3" s="7" t="s">
        <v>12</v>
      </c>
      <c r="H3" s="6" t="s">
        <v>13</v>
      </c>
      <c r="I3" s="6"/>
      <c r="J3" s="6"/>
      <c r="K3" s="6"/>
      <c r="L3" s="3"/>
    </row>
    <row r="4" s="1" customFormat="1" ht="16.5" customHeight="1" spans="1:12">
      <c r="A4" s="8">
        <v>1</v>
      </c>
      <c r="B4" s="9">
        <v>20180101914</v>
      </c>
      <c r="C4" s="10" t="s">
        <v>14</v>
      </c>
      <c r="D4" s="10" t="s">
        <v>15</v>
      </c>
      <c r="E4" s="11">
        <v>71</v>
      </c>
      <c r="F4" s="11">
        <v>63</v>
      </c>
      <c r="G4" s="11">
        <v>83.6</v>
      </c>
      <c r="H4" s="11">
        <f t="shared" ref="H4:H21" si="0">E4*0.3+F4*0.3+G4*0.4</f>
        <v>73.64</v>
      </c>
      <c r="I4" s="13">
        <v>1</v>
      </c>
      <c r="J4" s="14" t="s">
        <v>16</v>
      </c>
      <c r="K4" s="14" t="str">
        <f>VLOOKUP(B4,[1]汇总表!B:H,7,0)</f>
        <v>五</v>
      </c>
      <c r="L4" s="15"/>
    </row>
    <row r="5" s="1" customFormat="1" ht="16.5" customHeight="1" spans="1:12">
      <c r="A5" s="8">
        <v>2</v>
      </c>
      <c r="B5" s="9">
        <v>20180102401</v>
      </c>
      <c r="C5" s="10" t="s">
        <v>14</v>
      </c>
      <c r="D5" s="10" t="s">
        <v>15</v>
      </c>
      <c r="E5" s="11">
        <v>68</v>
      </c>
      <c r="F5" s="11">
        <v>63</v>
      </c>
      <c r="G5" s="11">
        <v>68.6</v>
      </c>
      <c r="H5" s="11">
        <f t="shared" si="0"/>
        <v>66.74</v>
      </c>
      <c r="I5" s="13">
        <v>2</v>
      </c>
      <c r="J5" s="14" t="s">
        <v>17</v>
      </c>
      <c r="K5" s="14" t="str">
        <f>VLOOKUP(B5,[1]汇总表!B:H,7,0)</f>
        <v>五</v>
      </c>
      <c r="L5" s="15"/>
    </row>
    <row r="6" s="1" customFormat="1" ht="29" customHeight="1" spans="1:12">
      <c r="A6" s="8">
        <v>3</v>
      </c>
      <c r="B6" s="9">
        <v>20180103428</v>
      </c>
      <c r="C6" s="10" t="s">
        <v>18</v>
      </c>
      <c r="D6" s="10" t="s">
        <v>19</v>
      </c>
      <c r="E6" s="11">
        <v>74</v>
      </c>
      <c r="F6" s="11">
        <v>57</v>
      </c>
      <c r="G6" s="11">
        <v>82.4</v>
      </c>
      <c r="H6" s="11">
        <f t="shared" si="0"/>
        <v>72.26</v>
      </c>
      <c r="I6" s="13">
        <v>1</v>
      </c>
      <c r="J6" s="14" t="s">
        <v>16</v>
      </c>
      <c r="K6" s="14" t="str">
        <f>VLOOKUP(B6,[1]汇总表!B:H,7,0)</f>
        <v>一</v>
      </c>
      <c r="L6" s="16"/>
    </row>
    <row r="7" s="1" customFormat="1" ht="31" customHeight="1" spans="1:12">
      <c r="A7" s="8">
        <v>4</v>
      </c>
      <c r="B7" s="9">
        <v>20180103519</v>
      </c>
      <c r="C7" s="10" t="s">
        <v>18</v>
      </c>
      <c r="D7" s="10" t="s">
        <v>19</v>
      </c>
      <c r="E7" s="11">
        <v>75</v>
      </c>
      <c r="F7" s="11">
        <v>49</v>
      </c>
      <c r="G7" s="11">
        <v>76.8</v>
      </c>
      <c r="H7" s="11">
        <f t="shared" si="0"/>
        <v>67.92</v>
      </c>
      <c r="I7" s="13">
        <v>2</v>
      </c>
      <c r="J7" s="14" t="s">
        <v>17</v>
      </c>
      <c r="K7" s="14" t="str">
        <f>VLOOKUP(B7,[1]汇总表!B:H,7,0)</f>
        <v>一</v>
      </c>
      <c r="L7" s="16"/>
    </row>
    <row r="8" s="1" customFormat="1" ht="16.5" customHeight="1" spans="1:12">
      <c r="A8" s="8">
        <v>5</v>
      </c>
      <c r="B8" s="9">
        <v>20180104524</v>
      </c>
      <c r="C8" s="10" t="s">
        <v>20</v>
      </c>
      <c r="D8" s="10" t="s">
        <v>15</v>
      </c>
      <c r="E8" s="11">
        <v>69</v>
      </c>
      <c r="F8" s="11">
        <v>57</v>
      </c>
      <c r="G8" s="11">
        <v>80.7</v>
      </c>
      <c r="H8" s="11">
        <f t="shared" si="0"/>
        <v>70.08</v>
      </c>
      <c r="I8" s="13">
        <v>1</v>
      </c>
      <c r="J8" s="14" t="s">
        <v>16</v>
      </c>
      <c r="K8" s="14" t="str">
        <f>VLOOKUP(B8,[1]汇总表!B:H,7,0)</f>
        <v>五</v>
      </c>
      <c r="L8" s="15"/>
    </row>
    <row r="9" s="1" customFormat="1" ht="16.5" customHeight="1" spans="1:12">
      <c r="A9" s="8">
        <v>6</v>
      </c>
      <c r="B9" s="9">
        <v>20180100902</v>
      </c>
      <c r="C9" s="10" t="s">
        <v>20</v>
      </c>
      <c r="D9" s="10" t="s">
        <v>15</v>
      </c>
      <c r="E9" s="11">
        <v>77</v>
      </c>
      <c r="F9" s="11">
        <v>43</v>
      </c>
      <c r="G9" s="11">
        <v>75</v>
      </c>
      <c r="H9" s="11">
        <f t="shared" si="0"/>
        <v>66</v>
      </c>
      <c r="I9" s="13">
        <v>2</v>
      </c>
      <c r="J9" s="14" t="s">
        <v>17</v>
      </c>
      <c r="K9" s="14" t="str">
        <f>VLOOKUP(B9,[1]汇总表!B:H,7,0)</f>
        <v>五</v>
      </c>
      <c r="L9" s="15"/>
    </row>
    <row r="10" s="1" customFormat="1" ht="16.5" customHeight="1" spans="1:12">
      <c r="A10" s="8">
        <v>7</v>
      </c>
      <c r="B10" s="9">
        <v>20180101427</v>
      </c>
      <c r="C10" s="10" t="s">
        <v>21</v>
      </c>
      <c r="D10" s="10" t="s">
        <v>19</v>
      </c>
      <c r="E10" s="11">
        <v>69</v>
      </c>
      <c r="F10" s="11">
        <v>50</v>
      </c>
      <c r="G10" s="11">
        <v>75.4</v>
      </c>
      <c r="H10" s="11">
        <f t="shared" si="0"/>
        <v>65.86</v>
      </c>
      <c r="I10" s="13">
        <v>1</v>
      </c>
      <c r="J10" s="14" t="s">
        <v>16</v>
      </c>
      <c r="K10" s="14" t="str">
        <f>VLOOKUP(B10,[1]汇总表!B:H,7,0)</f>
        <v>一</v>
      </c>
      <c r="L10" s="15"/>
    </row>
    <row r="11" s="1" customFormat="1" ht="16.5" customHeight="1" spans="1:12">
      <c r="A11" s="8">
        <v>8</v>
      </c>
      <c r="B11" s="9">
        <v>20180103425</v>
      </c>
      <c r="C11" s="10" t="s">
        <v>21</v>
      </c>
      <c r="D11" s="10" t="s">
        <v>19</v>
      </c>
      <c r="E11" s="11">
        <v>68</v>
      </c>
      <c r="F11" s="11">
        <v>51</v>
      </c>
      <c r="G11" s="11">
        <v>72</v>
      </c>
      <c r="H11" s="11">
        <f t="shared" si="0"/>
        <v>64.5</v>
      </c>
      <c r="I11" s="13">
        <v>2</v>
      </c>
      <c r="J11" s="14" t="s">
        <v>17</v>
      </c>
      <c r="K11" s="14" t="str">
        <f>VLOOKUP(B11,[1]汇总表!B:H,7,0)</f>
        <v>一</v>
      </c>
      <c r="L11" s="16"/>
    </row>
    <row r="12" s="1" customFormat="1" ht="16.5" customHeight="1" spans="1:12">
      <c r="A12" s="8">
        <v>9</v>
      </c>
      <c r="B12" s="9">
        <v>20180106019</v>
      </c>
      <c r="C12" s="10" t="s">
        <v>22</v>
      </c>
      <c r="D12" s="10" t="s">
        <v>19</v>
      </c>
      <c r="E12" s="11">
        <v>71</v>
      </c>
      <c r="F12" s="11">
        <v>56</v>
      </c>
      <c r="G12" s="11">
        <v>76.6</v>
      </c>
      <c r="H12" s="11">
        <f t="shared" si="0"/>
        <v>68.74</v>
      </c>
      <c r="I12" s="13">
        <v>1</v>
      </c>
      <c r="J12" s="14" t="s">
        <v>16</v>
      </c>
      <c r="K12" s="14" t="str">
        <f>VLOOKUP(B12,[1]汇总表!B:H,7,0)</f>
        <v>二</v>
      </c>
      <c r="L12" s="16"/>
    </row>
    <row r="13" s="1" customFormat="1" ht="16.5" customHeight="1" spans="1:12">
      <c r="A13" s="8">
        <v>10</v>
      </c>
      <c r="B13" s="9">
        <v>20180104604</v>
      </c>
      <c r="C13" s="10" t="s">
        <v>22</v>
      </c>
      <c r="D13" s="10" t="s">
        <v>19</v>
      </c>
      <c r="E13" s="11">
        <v>70</v>
      </c>
      <c r="F13" s="11">
        <v>60</v>
      </c>
      <c r="G13" s="11">
        <v>72.4</v>
      </c>
      <c r="H13" s="11">
        <f t="shared" si="0"/>
        <v>67.96</v>
      </c>
      <c r="I13" s="13">
        <v>2</v>
      </c>
      <c r="J13" s="14" t="s">
        <v>17</v>
      </c>
      <c r="K13" s="14" t="str">
        <f>VLOOKUP(B13,[1]汇总表!B:H,7,0)</f>
        <v>二</v>
      </c>
      <c r="L13" s="16"/>
    </row>
    <row r="14" s="1" customFormat="1" ht="16.5" customHeight="1" spans="1:12">
      <c r="A14" s="8">
        <v>11</v>
      </c>
      <c r="B14" s="9">
        <v>20180100121</v>
      </c>
      <c r="C14" s="10" t="s">
        <v>23</v>
      </c>
      <c r="D14" s="10" t="s">
        <v>19</v>
      </c>
      <c r="E14" s="11">
        <v>73</v>
      </c>
      <c r="F14" s="11">
        <v>65</v>
      </c>
      <c r="G14" s="11">
        <v>82.6</v>
      </c>
      <c r="H14" s="11">
        <f t="shared" si="0"/>
        <v>74.44</v>
      </c>
      <c r="I14" s="13">
        <v>1</v>
      </c>
      <c r="J14" s="14" t="s">
        <v>16</v>
      </c>
      <c r="K14" s="14" t="str">
        <f>VLOOKUP(B14,[1]汇总表!B:H,7,0)</f>
        <v>二</v>
      </c>
      <c r="L14" s="17" t="s">
        <v>24</v>
      </c>
    </row>
    <row r="15" s="1" customFormat="1" ht="16.5" customHeight="1" spans="1:12">
      <c r="A15" s="8">
        <v>12</v>
      </c>
      <c r="B15" s="9">
        <v>20180106008</v>
      </c>
      <c r="C15" s="10" t="s">
        <v>23</v>
      </c>
      <c r="D15" s="10" t="s">
        <v>19</v>
      </c>
      <c r="E15" s="11">
        <v>80</v>
      </c>
      <c r="F15" s="11">
        <v>62</v>
      </c>
      <c r="G15" s="11">
        <v>75.6</v>
      </c>
      <c r="H15" s="11">
        <f t="shared" si="0"/>
        <v>72.84</v>
      </c>
      <c r="I15" s="13">
        <v>2</v>
      </c>
      <c r="J15" s="14" t="s">
        <v>16</v>
      </c>
      <c r="K15" s="14" t="str">
        <f>VLOOKUP(B15,[1]汇总表!B:H,7,0)</f>
        <v>二</v>
      </c>
      <c r="L15" s="18"/>
    </row>
    <row r="16" s="1" customFormat="1" ht="16.5" customHeight="1" spans="1:12">
      <c r="A16" s="8">
        <v>13</v>
      </c>
      <c r="B16" s="9">
        <v>20180103616</v>
      </c>
      <c r="C16" s="10" t="s">
        <v>23</v>
      </c>
      <c r="D16" s="10" t="s">
        <v>19</v>
      </c>
      <c r="E16" s="11">
        <v>72</v>
      </c>
      <c r="F16" s="11">
        <v>56</v>
      </c>
      <c r="G16" s="11">
        <v>78</v>
      </c>
      <c r="H16" s="11">
        <f t="shared" si="0"/>
        <v>69.6</v>
      </c>
      <c r="I16" s="13">
        <v>3</v>
      </c>
      <c r="J16" s="14" t="s">
        <v>16</v>
      </c>
      <c r="K16" s="14" t="str">
        <f>VLOOKUP(B16,[1]汇总表!B:H,7,0)</f>
        <v>二</v>
      </c>
      <c r="L16" s="18"/>
    </row>
    <row r="17" s="1" customFormat="1" ht="16.5" customHeight="1" spans="1:12">
      <c r="A17" s="8">
        <v>14</v>
      </c>
      <c r="B17" s="9">
        <v>20180103914</v>
      </c>
      <c r="C17" s="10" t="s">
        <v>23</v>
      </c>
      <c r="D17" s="10" t="s">
        <v>19</v>
      </c>
      <c r="E17" s="11">
        <v>68</v>
      </c>
      <c r="F17" s="11">
        <v>53</v>
      </c>
      <c r="G17" s="11">
        <v>81.6</v>
      </c>
      <c r="H17" s="11">
        <f t="shared" si="0"/>
        <v>68.94</v>
      </c>
      <c r="I17" s="13">
        <v>4</v>
      </c>
      <c r="J17" s="14" t="s">
        <v>16</v>
      </c>
      <c r="K17" s="14" t="str">
        <f>VLOOKUP(B17,[1]汇总表!B:H,7,0)</f>
        <v>二</v>
      </c>
      <c r="L17" s="18"/>
    </row>
    <row r="18" s="1" customFormat="1" ht="16.5" customHeight="1" spans="1:12">
      <c r="A18" s="8">
        <v>15</v>
      </c>
      <c r="B18" s="9">
        <v>20180102521</v>
      </c>
      <c r="C18" s="10" t="s">
        <v>23</v>
      </c>
      <c r="D18" s="10" t="s">
        <v>19</v>
      </c>
      <c r="E18" s="11">
        <v>62</v>
      </c>
      <c r="F18" s="11">
        <v>58</v>
      </c>
      <c r="G18" s="11">
        <v>79.4</v>
      </c>
      <c r="H18" s="11">
        <f t="shared" si="0"/>
        <v>67.76</v>
      </c>
      <c r="I18" s="13">
        <v>5</v>
      </c>
      <c r="J18" s="14" t="s">
        <v>17</v>
      </c>
      <c r="K18" s="14" t="str">
        <f>VLOOKUP(B18,[1]汇总表!B:H,7,0)</f>
        <v>二</v>
      </c>
      <c r="L18" s="18"/>
    </row>
    <row r="19" s="1" customFormat="1" ht="16.5" customHeight="1" spans="1:12">
      <c r="A19" s="8">
        <v>16</v>
      </c>
      <c r="B19" s="9">
        <v>20180102208</v>
      </c>
      <c r="C19" s="10" t="s">
        <v>23</v>
      </c>
      <c r="D19" s="10" t="s">
        <v>19</v>
      </c>
      <c r="E19" s="11">
        <v>61</v>
      </c>
      <c r="F19" s="11">
        <v>59</v>
      </c>
      <c r="G19" s="11">
        <v>78.4</v>
      </c>
      <c r="H19" s="11">
        <f t="shared" si="0"/>
        <v>67.36</v>
      </c>
      <c r="I19" s="13">
        <v>6</v>
      </c>
      <c r="J19" s="14" t="s">
        <v>17</v>
      </c>
      <c r="K19" s="14" t="str">
        <f>VLOOKUP(B19,[1]汇总表!B:H,7,0)</f>
        <v>二</v>
      </c>
      <c r="L19" s="18"/>
    </row>
    <row r="20" s="1" customFormat="1" ht="16.5" customHeight="1" spans="1:12">
      <c r="A20" s="8">
        <v>17</v>
      </c>
      <c r="B20" s="9">
        <v>20180104108</v>
      </c>
      <c r="C20" s="10" t="s">
        <v>23</v>
      </c>
      <c r="D20" s="10" t="s">
        <v>19</v>
      </c>
      <c r="E20" s="11">
        <v>63</v>
      </c>
      <c r="F20" s="11">
        <v>60</v>
      </c>
      <c r="G20" s="11">
        <v>73.6</v>
      </c>
      <c r="H20" s="11">
        <f t="shared" si="0"/>
        <v>66.34</v>
      </c>
      <c r="I20" s="13">
        <v>7</v>
      </c>
      <c r="J20" s="14" t="s">
        <v>17</v>
      </c>
      <c r="K20" s="14" t="str">
        <f>VLOOKUP(B20,[1]汇总表!B:H,7,0)</f>
        <v>二</v>
      </c>
      <c r="L20" s="18"/>
    </row>
    <row r="21" s="1" customFormat="1" ht="16.5" customHeight="1" spans="1:12">
      <c r="A21" s="8">
        <v>18</v>
      </c>
      <c r="B21" s="9">
        <v>20180103114</v>
      </c>
      <c r="C21" s="10" t="s">
        <v>23</v>
      </c>
      <c r="D21" s="10" t="s">
        <v>19</v>
      </c>
      <c r="E21" s="11">
        <v>70</v>
      </c>
      <c r="F21" s="11">
        <v>53</v>
      </c>
      <c r="G21" s="11">
        <v>68.6</v>
      </c>
      <c r="H21" s="11">
        <f t="shared" si="0"/>
        <v>64.34</v>
      </c>
      <c r="I21" s="13">
        <v>8</v>
      </c>
      <c r="J21" s="14" t="s">
        <v>17</v>
      </c>
      <c r="K21" s="14" t="str">
        <f>VLOOKUP(B21,[1]汇总表!B:H,7,0)</f>
        <v>二</v>
      </c>
      <c r="L21" s="18"/>
    </row>
    <row r="22" s="1" customFormat="1" ht="16.5" customHeight="1" spans="1:12">
      <c r="A22" s="8">
        <v>19</v>
      </c>
      <c r="B22" s="9">
        <v>20180103012</v>
      </c>
      <c r="C22" s="10" t="s">
        <v>23</v>
      </c>
      <c r="D22" s="10" t="s">
        <v>19</v>
      </c>
      <c r="E22" s="11">
        <v>66</v>
      </c>
      <c r="F22" s="11">
        <v>56</v>
      </c>
      <c r="G22" s="11" t="s">
        <v>25</v>
      </c>
      <c r="H22" s="11" t="s">
        <v>25</v>
      </c>
      <c r="I22" s="19"/>
      <c r="J22" s="20"/>
      <c r="K22" s="14" t="str">
        <f>VLOOKUP(B22,[1]汇总表!B:H,7,0)</f>
        <v>二</v>
      </c>
      <c r="L22" s="18"/>
    </row>
    <row r="23" s="1" customFormat="1" ht="16.5" customHeight="1" spans="1:12">
      <c r="A23" s="8">
        <v>20</v>
      </c>
      <c r="B23" s="9">
        <v>20180103316</v>
      </c>
      <c r="C23" s="10" t="s">
        <v>23</v>
      </c>
      <c r="D23" s="10" t="s">
        <v>19</v>
      </c>
      <c r="E23" s="11">
        <v>63</v>
      </c>
      <c r="F23" s="11">
        <v>60</v>
      </c>
      <c r="G23" s="11" t="s">
        <v>25</v>
      </c>
      <c r="H23" s="11" t="s">
        <v>25</v>
      </c>
      <c r="I23" s="19"/>
      <c r="J23" s="20"/>
      <c r="K23" s="14" t="str">
        <f>VLOOKUP(B23,[1]汇总表!B:H,7,0)</f>
        <v>二</v>
      </c>
      <c r="L23" s="21"/>
    </row>
    <row r="24" s="1" customFormat="1" ht="16.5" customHeight="1" spans="1:12">
      <c r="A24" s="8">
        <v>21</v>
      </c>
      <c r="B24" s="9">
        <v>20180105012</v>
      </c>
      <c r="C24" s="10" t="s">
        <v>26</v>
      </c>
      <c r="D24" s="10" t="s">
        <v>19</v>
      </c>
      <c r="E24" s="11">
        <v>66</v>
      </c>
      <c r="F24" s="11">
        <v>60</v>
      </c>
      <c r="G24" s="11">
        <v>84.4</v>
      </c>
      <c r="H24" s="11">
        <f t="shared" ref="H24:H41" si="1">E24*0.3+F24*0.3+G24*0.4</f>
        <v>71.56</v>
      </c>
      <c r="I24" s="13">
        <v>1</v>
      </c>
      <c r="J24" s="14" t="s">
        <v>16</v>
      </c>
      <c r="K24" s="14" t="str">
        <f>VLOOKUP(B24,[1]汇总表!B:H,7,0)</f>
        <v>二</v>
      </c>
      <c r="L24" s="16"/>
    </row>
    <row r="25" s="1" customFormat="1" ht="16.5" customHeight="1" spans="1:12">
      <c r="A25" s="8">
        <v>22</v>
      </c>
      <c r="B25" s="9">
        <v>20180101724</v>
      </c>
      <c r="C25" s="10" t="s">
        <v>26</v>
      </c>
      <c r="D25" s="10" t="s">
        <v>19</v>
      </c>
      <c r="E25" s="11">
        <v>71</v>
      </c>
      <c r="F25" s="11">
        <v>61</v>
      </c>
      <c r="G25" s="11">
        <v>76.8</v>
      </c>
      <c r="H25" s="11">
        <f t="shared" si="1"/>
        <v>70.32</v>
      </c>
      <c r="I25" s="13">
        <v>2</v>
      </c>
      <c r="J25" s="14" t="s">
        <v>16</v>
      </c>
      <c r="K25" s="14" t="str">
        <f>VLOOKUP(B25,[1]汇总表!B:H,7,0)</f>
        <v>二</v>
      </c>
      <c r="L25" s="16"/>
    </row>
    <row r="26" s="1" customFormat="1" ht="16.5" customHeight="1" spans="1:12">
      <c r="A26" s="8">
        <v>23</v>
      </c>
      <c r="B26" s="9">
        <v>20180100819</v>
      </c>
      <c r="C26" s="10" t="s">
        <v>26</v>
      </c>
      <c r="D26" s="10" t="s">
        <v>19</v>
      </c>
      <c r="E26" s="11">
        <v>72</v>
      </c>
      <c r="F26" s="11">
        <v>46</v>
      </c>
      <c r="G26" s="11">
        <v>74.36</v>
      </c>
      <c r="H26" s="11">
        <f t="shared" si="1"/>
        <v>65.144</v>
      </c>
      <c r="I26" s="13">
        <v>3</v>
      </c>
      <c r="J26" s="14" t="s">
        <v>17</v>
      </c>
      <c r="K26" s="14" t="str">
        <f>VLOOKUP(B26,[1]汇总表!B:H,7,0)</f>
        <v>二</v>
      </c>
      <c r="L26" s="16"/>
    </row>
    <row r="27" s="1" customFormat="1" ht="16.5" customHeight="1" spans="1:12">
      <c r="A27" s="8">
        <v>24</v>
      </c>
      <c r="B27" s="9">
        <v>20180104819</v>
      </c>
      <c r="C27" s="10" t="s">
        <v>26</v>
      </c>
      <c r="D27" s="10" t="s">
        <v>19</v>
      </c>
      <c r="E27" s="11">
        <v>61</v>
      </c>
      <c r="F27" s="11">
        <v>57</v>
      </c>
      <c r="G27" s="11">
        <v>63</v>
      </c>
      <c r="H27" s="11">
        <f t="shared" si="1"/>
        <v>60.6</v>
      </c>
      <c r="I27" s="13">
        <v>4</v>
      </c>
      <c r="J27" s="14" t="s">
        <v>17</v>
      </c>
      <c r="K27" s="14" t="str">
        <f>VLOOKUP(B27,[1]汇总表!B:H,7,0)</f>
        <v>二</v>
      </c>
      <c r="L27" s="16"/>
    </row>
    <row r="28" s="1" customFormat="1" ht="16.5" customHeight="1" spans="1:12">
      <c r="A28" s="8">
        <v>25</v>
      </c>
      <c r="B28" s="9">
        <v>20180102809</v>
      </c>
      <c r="C28" s="10" t="s">
        <v>27</v>
      </c>
      <c r="D28" s="10" t="s">
        <v>19</v>
      </c>
      <c r="E28" s="11">
        <v>67</v>
      </c>
      <c r="F28" s="11">
        <v>51</v>
      </c>
      <c r="G28" s="11">
        <v>80.9</v>
      </c>
      <c r="H28" s="11">
        <f t="shared" si="1"/>
        <v>67.76</v>
      </c>
      <c r="I28" s="13">
        <v>1</v>
      </c>
      <c r="J28" s="14" t="s">
        <v>16</v>
      </c>
      <c r="K28" s="14" t="str">
        <f>VLOOKUP(B28,[1]汇总表!B:H,7,0)</f>
        <v>二</v>
      </c>
      <c r="L28" s="16"/>
    </row>
    <row r="29" s="1" customFormat="1" ht="16.5" customHeight="1" spans="1:12">
      <c r="A29" s="8">
        <v>26</v>
      </c>
      <c r="B29" s="9">
        <v>20180105927</v>
      </c>
      <c r="C29" s="10" t="s">
        <v>27</v>
      </c>
      <c r="D29" s="10" t="s">
        <v>19</v>
      </c>
      <c r="E29" s="11">
        <v>67</v>
      </c>
      <c r="F29" s="11">
        <v>58</v>
      </c>
      <c r="G29" s="11">
        <v>72</v>
      </c>
      <c r="H29" s="11">
        <f t="shared" si="1"/>
        <v>66.3</v>
      </c>
      <c r="I29" s="13">
        <v>2</v>
      </c>
      <c r="J29" s="14" t="s">
        <v>17</v>
      </c>
      <c r="K29" s="14" t="str">
        <f>VLOOKUP(B29,[1]汇总表!B:H,7,0)</f>
        <v>二</v>
      </c>
      <c r="L29" s="16"/>
    </row>
    <row r="30" s="1" customFormat="1" ht="16.5" customHeight="1" spans="1:12">
      <c r="A30" s="8">
        <v>27</v>
      </c>
      <c r="B30" s="9">
        <v>20180103421</v>
      </c>
      <c r="C30" s="10" t="s">
        <v>28</v>
      </c>
      <c r="D30" s="10" t="s">
        <v>19</v>
      </c>
      <c r="E30" s="11">
        <v>73</v>
      </c>
      <c r="F30" s="11">
        <v>52</v>
      </c>
      <c r="G30" s="11">
        <v>85.3</v>
      </c>
      <c r="H30" s="11">
        <f t="shared" si="1"/>
        <v>71.62</v>
      </c>
      <c r="I30" s="13">
        <v>1</v>
      </c>
      <c r="J30" s="14" t="s">
        <v>16</v>
      </c>
      <c r="K30" s="14" t="str">
        <f>VLOOKUP(B30,[1]汇总表!B:H,7,0)</f>
        <v>四</v>
      </c>
      <c r="L30" s="15"/>
    </row>
    <row r="31" s="1" customFormat="1" ht="16.5" customHeight="1" spans="1:12">
      <c r="A31" s="8">
        <v>28</v>
      </c>
      <c r="B31" s="9">
        <v>20180101323</v>
      </c>
      <c r="C31" s="10" t="s">
        <v>28</v>
      </c>
      <c r="D31" s="10" t="s">
        <v>19</v>
      </c>
      <c r="E31" s="11">
        <v>65</v>
      </c>
      <c r="F31" s="11">
        <v>56</v>
      </c>
      <c r="G31" s="11">
        <v>87.4</v>
      </c>
      <c r="H31" s="11">
        <f t="shared" si="1"/>
        <v>71.26</v>
      </c>
      <c r="I31" s="13">
        <v>2</v>
      </c>
      <c r="J31" s="14" t="s">
        <v>16</v>
      </c>
      <c r="K31" s="14" t="str">
        <f>VLOOKUP(B31,[1]汇总表!B:H,7,0)</f>
        <v>四</v>
      </c>
      <c r="L31" s="15"/>
    </row>
    <row r="32" s="1" customFormat="1" ht="16.5" customHeight="1" spans="1:12">
      <c r="A32" s="8">
        <v>29</v>
      </c>
      <c r="B32" s="9">
        <v>20180102627</v>
      </c>
      <c r="C32" s="10" t="s">
        <v>28</v>
      </c>
      <c r="D32" s="10" t="s">
        <v>19</v>
      </c>
      <c r="E32" s="11">
        <v>77</v>
      </c>
      <c r="F32" s="11">
        <v>58</v>
      </c>
      <c r="G32" s="11">
        <v>76.8</v>
      </c>
      <c r="H32" s="11">
        <f t="shared" si="1"/>
        <v>71.22</v>
      </c>
      <c r="I32" s="13">
        <v>3</v>
      </c>
      <c r="J32" s="14" t="s">
        <v>16</v>
      </c>
      <c r="K32" s="14" t="str">
        <f>VLOOKUP(B32,[1]汇总表!B:H,7,0)</f>
        <v>四</v>
      </c>
      <c r="L32" s="15"/>
    </row>
    <row r="33" s="1" customFormat="1" ht="16.5" customHeight="1" spans="1:12">
      <c r="A33" s="8">
        <v>30</v>
      </c>
      <c r="B33" s="9">
        <v>20180104026</v>
      </c>
      <c r="C33" s="10" t="s">
        <v>28</v>
      </c>
      <c r="D33" s="10" t="s">
        <v>19</v>
      </c>
      <c r="E33" s="11">
        <v>69</v>
      </c>
      <c r="F33" s="11">
        <v>54</v>
      </c>
      <c r="G33" s="11">
        <v>85.78</v>
      </c>
      <c r="H33" s="11">
        <f t="shared" si="1"/>
        <v>71.212</v>
      </c>
      <c r="I33" s="13">
        <v>4</v>
      </c>
      <c r="J33" s="14" t="s">
        <v>16</v>
      </c>
      <c r="K33" s="14" t="str">
        <f>VLOOKUP(B33,[1]汇总表!B:H,7,0)</f>
        <v>四</v>
      </c>
      <c r="L33" s="15"/>
    </row>
    <row r="34" s="1" customFormat="1" ht="16.5" customHeight="1" spans="1:12">
      <c r="A34" s="8">
        <v>31</v>
      </c>
      <c r="B34" s="9">
        <v>20180101802</v>
      </c>
      <c r="C34" s="10" t="s">
        <v>28</v>
      </c>
      <c r="D34" s="10" t="s">
        <v>19</v>
      </c>
      <c r="E34" s="11">
        <v>70</v>
      </c>
      <c r="F34" s="11">
        <v>55</v>
      </c>
      <c r="G34" s="11">
        <v>82.9</v>
      </c>
      <c r="H34" s="11">
        <f t="shared" si="1"/>
        <v>70.66</v>
      </c>
      <c r="I34" s="13">
        <v>5</v>
      </c>
      <c r="J34" s="14" t="s">
        <v>17</v>
      </c>
      <c r="K34" s="14" t="str">
        <f>VLOOKUP(B34,[1]汇总表!B:H,7,0)</f>
        <v>四</v>
      </c>
      <c r="L34" s="15"/>
    </row>
    <row r="35" s="1" customFormat="1" ht="16.5" customHeight="1" spans="1:12">
      <c r="A35" s="8">
        <v>32</v>
      </c>
      <c r="B35" s="9">
        <v>20180102817</v>
      </c>
      <c r="C35" s="10" t="s">
        <v>28</v>
      </c>
      <c r="D35" s="10" t="s">
        <v>19</v>
      </c>
      <c r="E35" s="11">
        <v>69</v>
      </c>
      <c r="F35" s="11">
        <v>56</v>
      </c>
      <c r="G35" s="11">
        <v>82.14</v>
      </c>
      <c r="H35" s="11">
        <f t="shared" si="1"/>
        <v>70.356</v>
      </c>
      <c r="I35" s="13">
        <v>6</v>
      </c>
      <c r="J35" s="14" t="s">
        <v>17</v>
      </c>
      <c r="K35" s="14" t="str">
        <f>VLOOKUP(B35,[1]汇总表!B:H,7,0)</f>
        <v>四</v>
      </c>
      <c r="L35" s="15"/>
    </row>
    <row r="36" s="1" customFormat="1" ht="16.5" customHeight="1" spans="1:12">
      <c r="A36" s="8">
        <v>33</v>
      </c>
      <c r="B36" s="9">
        <v>20180103701</v>
      </c>
      <c r="C36" s="10" t="s">
        <v>28</v>
      </c>
      <c r="D36" s="10" t="s">
        <v>19</v>
      </c>
      <c r="E36" s="11">
        <v>66</v>
      </c>
      <c r="F36" s="11">
        <v>56</v>
      </c>
      <c r="G36" s="11">
        <v>83.76</v>
      </c>
      <c r="H36" s="11">
        <f t="shared" si="1"/>
        <v>70.104</v>
      </c>
      <c r="I36" s="13">
        <v>7</v>
      </c>
      <c r="J36" s="14" t="s">
        <v>17</v>
      </c>
      <c r="K36" s="14" t="str">
        <f>VLOOKUP(B36,[1]汇总表!B:H,7,0)</f>
        <v>四</v>
      </c>
      <c r="L36" s="15"/>
    </row>
    <row r="37" s="1" customFormat="1" ht="16.5" customHeight="1" spans="1:12">
      <c r="A37" s="8">
        <v>34</v>
      </c>
      <c r="B37" s="9">
        <v>20180102526</v>
      </c>
      <c r="C37" s="10" t="s">
        <v>28</v>
      </c>
      <c r="D37" s="10" t="s">
        <v>19</v>
      </c>
      <c r="E37" s="11">
        <v>65</v>
      </c>
      <c r="F37" s="11">
        <v>59</v>
      </c>
      <c r="G37" s="11">
        <v>81.2</v>
      </c>
      <c r="H37" s="11">
        <f t="shared" si="1"/>
        <v>69.68</v>
      </c>
      <c r="I37" s="13">
        <v>8</v>
      </c>
      <c r="J37" s="14" t="s">
        <v>17</v>
      </c>
      <c r="K37" s="14" t="str">
        <f>VLOOKUP(B37,[1]汇总表!B:H,7,0)</f>
        <v>四</v>
      </c>
      <c r="L37" s="15"/>
    </row>
    <row r="38" s="1" customFormat="1" ht="16.5" customHeight="1" spans="1:12">
      <c r="A38" s="8">
        <v>35</v>
      </c>
      <c r="B38" s="9">
        <v>20180101626</v>
      </c>
      <c r="C38" s="10" t="s">
        <v>28</v>
      </c>
      <c r="D38" s="10" t="s">
        <v>19</v>
      </c>
      <c r="E38" s="11">
        <v>65</v>
      </c>
      <c r="F38" s="11">
        <v>56</v>
      </c>
      <c r="G38" s="11">
        <v>80</v>
      </c>
      <c r="H38" s="11">
        <f t="shared" si="1"/>
        <v>68.3</v>
      </c>
      <c r="I38" s="13">
        <v>9</v>
      </c>
      <c r="J38" s="14" t="s">
        <v>17</v>
      </c>
      <c r="K38" s="14" t="str">
        <f>VLOOKUP(B38,[1]汇总表!B:H,7,0)</f>
        <v>四</v>
      </c>
      <c r="L38" s="15"/>
    </row>
    <row r="39" s="1" customFormat="1" ht="16.5" customHeight="1" spans="1:12">
      <c r="A39" s="8">
        <v>36</v>
      </c>
      <c r="B39" s="9">
        <v>20180102405</v>
      </c>
      <c r="C39" s="10" t="s">
        <v>29</v>
      </c>
      <c r="D39" s="10" t="s">
        <v>19</v>
      </c>
      <c r="E39" s="11">
        <v>67</v>
      </c>
      <c r="F39" s="11">
        <v>46</v>
      </c>
      <c r="G39" s="11">
        <v>74.8</v>
      </c>
      <c r="H39" s="11">
        <f t="shared" si="1"/>
        <v>63.82</v>
      </c>
      <c r="I39" s="13">
        <v>1</v>
      </c>
      <c r="J39" s="14" t="s">
        <v>16</v>
      </c>
      <c r="K39" s="14" t="str">
        <f>VLOOKUP(B39,[1]汇总表!B:H,7,0)</f>
        <v>二</v>
      </c>
      <c r="L39" s="16"/>
    </row>
    <row r="40" s="1" customFormat="1" ht="16.5" customHeight="1" spans="1:12">
      <c r="A40" s="8">
        <v>37</v>
      </c>
      <c r="B40" s="9">
        <v>20180105701</v>
      </c>
      <c r="C40" s="10" t="s">
        <v>29</v>
      </c>
      <c r="D40" s="10" t="s">
        <v>19</v>
      </c>
      <c r="E40" s="11">
        <v>65</v>
      </c>
      <c r="F40" s="11">
        <v>48</v>
      </c>
      <c r="G40" s="11">
        <v>74.4</v>
      </c>
      <c r="H40" s="11">
        <f t="shared" si="1"/>
        <v>63.66</v>
      </c>
      <c r="I40" s="13">
        <v>2</v>
      </c>
      <c r="J40" s="14" t="s">
        <v>17</v>
      </c>
      <c r="K40" s="14" t="str">
        <f>VLOOKUP(B40,[1]汇总表!B:H,7,0)</f>
        <v>二</v>
      </c>
      <c r="L40" s="16"/>
    </row>
    <row r="41" s="1" customFormat="1" ht="16.5" customHeight="1" spans="1:12">
      <c r="A41" s="8">
        <v>38</v>
      </c>
      <c r="B41" s="9">
        <v>20180102329</v>
      </c>
      <c r="C41" s="10" t="s">
        <v>29</v>
      </c>
      <c r="D41" s="10" t="s">
        <v>19</v>
      </c>
      <c r="E41" s="11">
        <v>56</v>
      </c>
      <c r="F41" s="11">
        <v>58</v>
      </c>
      <c r="G41" s="11">
        <v>71.4</v>
      </c>
      <c r="H41" s="11">
        <f t="shared" si="1"/>
        <v>62.76</v>
      </c>
      <c r="I41" s="13">
        <v>3</v>
      </c>
      <c r="J41" s="14" t="s">
        <v>17</v>
      </c>
      <c r="K41" s="14" t="str">
        <f>VLOOKUP(B41,[1]汇总表!B:H,7,0)</f>
        <v>二</v>
      </c>
      <c r="L41" s="16"/>
    </row>
    <row r="42" s="1" customFormat="1" ht="16.5" customHeight="1" spans="1:12">
      <c r="A42" s="8">
        <v>39</v>
      </c>
      <c r="B42" s="9">
        <v>20180100702</v>
      </c>
      <c r="C42" s="10" t="s">
        <v>30</v>
      </c>
      <c r="D42" s="10" t="s">
        <v>19</v>
      </c>
      <c r="E42" s="11">
        <v>68</v>
      </c>
      <c r="F42" s="11">
        <v>54</v>
      </c>
      <c r="G42" s="11" t="s">
        <v>25</v>
      </c>
      <c r="H42" s="11" t="s">
        <v>25</v>
      </c>
      <c r="I42" s="19"/>
      <c r="J42" s="20"/>
      <c r="K42" s="14" t="str">
        <f>VLOOKUP(B42,[1]汇总表!B:H,7,0)</f>
        <v>一</v>
      </c>
      <c r="L42" s="15"/>
    </row>
    <row r="43" s="1" customFormat="1" ht="16.5" customHeight="1" spans="1:12">
      <c r="A43" s="8">
        <v>40</v>
      </c>
      <c r="B43" s="9">
        <v>20180105610</v>
      </c>
      <c r="C43" s="10" t="s">
        <v>30</v>
      </c>
      <c r="D43" s="10" t="s">
        <v>19</v>
      </c>
      <c r="E43" s="11">
        <v>72</v>
      </c>
      <c r="F43" s="11">
        <v>57</v>
      </c>
      <c r="G43" s="11" t="s">
        <v>25</v>
      </c>
      <c r="H43" s="11" t="s">
        <v>25</v>
      </c>
      <c r="I43" s="19"/>
      <c r="J43" s="20"/>
      <c r="K43" s="14" t="str">
        <f>VLOOKUP(B43,[1]汇总表!B:H,7,0)</f>
        <v>一</v>
      </c>
      <c r="L43" s="16"/>
    </row>
    <row r="44" s="1" customFormat="1" ht="16.5" customHeight="1" spans="1:12">
      <c r="A44" s="8">
        <v>41</v>
      </c>
      <c r="B44" s="9">
        <v>20180104329</v>
      </c>
      <c r="C44" s="10" t="s">
        <v>31</v>
      </c>
      <c r="D44" s="10" t="s">
        <v>19</v>
      </c>
      <c r="E44" s="11">
        <v>68</v>
      </c>
      <c r="F44" s="11">
        <v>51</v>
      </c>
      <c r="G44" s="11">
        <v>82.6</v>
      </c>
      <c r="H44" s="11">
        <f t="shared" ref="H44:H107" si="2">E44*0.3+F44*0.3+G44*0.4</f>
        <v>68.74</v>
      </c>
      <c r="I44" s="13">
        <v>1</v>
      </c>
      <c r="J44" s="14" t="s">
        <v>16</v>
      </c>
      <c r="K44" s="14" t="str">
        <f>VLOOKUP(B44,[1]汇总表!B:H,7,0)</f>
        <v>二</v>
      </c>
      <c r="L44" s="16"/>
    </row>
    <row r="45" s="1" customFormat="1" ht="16.5" customHeight="1" spans="1:12">
      <c r="A45" s="8">
        <v>42</v>
      </c>
      <c r="B45" s="9">
        <v>20180105518</v>
      </c>
      <c r="C45" s="10" t="s">
        <v>31</v>
      </c>
      <c r="D45" s="10" t="s">
        <v>19</v>
      </c>
      <c r="E45" s="11">
        <v>72</v>
      </c>
      <c r="F45" s="11">
        <v>50</v>
      </c>
      <c r="G45" s="11">
        <v>75.8</v>
      </c>
      <c r="H45" s="11">
        <f t="shared" si="2"/>
        <v>66.92</v>
      </c>
      <c r="I45" s="13">
        <v>2</v>
      </c>
      <c r="J45" s="14" t="s">
        <v>17</v>
      </c>
      <c r="K45" s="14" t="str">
        <f>VLOOKUP(B45,[1]汇总表!B:H,7,0)</f>
        <v>二</v>
      </c>
      <c r="L45" s="16"/>
    </row>
    <row r="46" s="1" customFormat="1" ht="16.5" customHeight="1" spans="1:12">
      <c r="A46" s="8">
        <v>43</v>
      </c>
      <c r="B46" s="9">
        <v>20180103620</v>
      </c>
      <c r="C46" s="10" t="s">
        <v>32</v>
      </c>
      <c r="D46" s="10" t="s">
        <v>19</v>
      </c>
      <c r="E46" s="11">
        <v>61</v>
      </c>
      <c r="F46" s="11">
        <v>65</v>
      </c>
      <c r="G46" s="11">
        <v>80</v>
      </c>
      <c r="H46" s="11">
        <f t="shared" si="2"/>
        <v>69.8</v>
      </c>
      <c r="I46" s="13">
        <v>1</v>
      </c>
      <c r="J46" s="14" t="s">
        <v>16</v>
      </c>
      <c r="K46" s="14" t="str">
        <f>VLOOKUP(B46,[1]汇总表!B:H,7,0)</f>
        <v>二</v>
      </c>
      <c r="L46" s="16"/>
    </row>
    <row r="47" s="1" customFormat="1" ht="16.5" customHeight="1" spans="1:12">
      <c r="A47" s="8">
        <v>44</v>
      </c>
      <c r="B47" s="9">
        <v>20180103508</v>
      </c>
      <c r="C47" s="10" t="s">
        <v>32</v>
      </c>
      <c r="D47" s="10" t="s">
        <v>19</v>
      </c>
      <c r="E47" s="11">
        <v>69</v>
      </c>
      <c r="F47" s="11">
        <v>52</v>
      </c>
      <c r="G47" s="11">
        <v>76</v>
      </c>
      <c r="H47" s="11">
        <f t="shared" si="2"/>
        <v>66.7</v>
      </c>
      <c r="I47" s="13">
        <v>2</v>
      </c>
      <c r="J47" s="14" t="s">
        <v>17</v>
      </c>
      <c r="K47" s="14" t="str">
        <f>VLOOKUP(B47,[1]汇总表!B:H,7,0)</f>
        <v>二</v>
      </c>
      <c r="L47" s="16"/>
    </row>
    <row r="48" s="1" customFormat="1" ht="16.5" customHeight="1" spans="1:12">
      <c r="A48" s="8">
        <v>45</v>
      </c>
      <c r="B48" s="9">
        <v>20180211126</v>
      </c>
      <c r="C48" s="10" t="s">
        <v>33</v>
      </c>
      <c r="D48" s="10" t="s">
        <v>34</v>
      </c>
      <c r="E48" s="11">
        <v>65</v>
      </c>
      <c r="F48" s="11">
        <v>61</v>
      </c>
      <c r="G48" s="11">
        <v>83.6</v>
      </c>
      <c r="H48" s="11">
        <f t="shared" si="2"/>
        <v>71.24</v>
      </c>
      <c r="I48" s="13">
        <v>1</v>
      </c>
      <c r="J48" s="14" t="s">
        <v>16</v>
      </c>
      <c r="K48" s="14" t="str">
        <f>VLOOKUP(B48,[1]汇总表!B:H,7,0)</f>
        <v>五</v>
      </c>
      <c r="L48" s="15"/>
    </row>
    <row r="49" s="1" customFormat="1" ht="16.5" customHeight="1" spans="1:12">
      <c r="A49" s="8">
        <v>46</v>
      </c>
      <c r="B49" s="9">
        <v>20180211103</v>
      </c>
      <c r="C49" s="10" t="s">
        <v>33</v>
      </c>
      <c r="D49" s="10" t="s">
        <v>34</v>
      </c>
      <c r="E49" s="11">
        <v>67</v>
      </c>
      <c r="F49" s="11">
        <v>62</v>
      </c>
      <c r="G49" s="11">
        <v>78</v>
      </c>
      <c r="H49" s="11">
        <f t="shared" si="2"/>
        <v>69.9</v>
      </c>
      <c r="I49" s="13">
        <v>2</v>
      </c>
      <c r="J49" s="14" t="s">
        <v>17</v>
      </c>
      <c r="K49" s="14" t="str">
        <f>VLOOKUP(B49,[1]汇总表!B:H,7,0)</f>
        <v>五</v>
      </c>
      <c r="L49" s="15"/>
    </row>
    <row r="50" s="1" customFormat="1" ht="16.5" customHeight="1" spans="1:12">
      <c r="A50" s="8">
        <v>47</v>
      </c>
      <c r="B50" s="9">
        <v>20180102620</v>
      </c>
      <c r="C50" s="10" t="s">
        <v>33</v>
      </c>
      <c r="D50" s="10" t="s">
        <v>19</v>
      </c>
      <c r="E50" s="11">
        <v>68</v>
      </c>
      <c r="F50" s="11">
        <v>72</v>
      </c>
      <c r="G50" s="11">
        <v>76.8</v>
      </c>
      <c r="H50" s="11">
        <f t="shared" si="2"/>
        <v>72.72</v>
      </c>
      <c r="I50" s="13">
        <v>1</v>
      </c>
      <c r="J50" s="14" t="s">
        <v>16</v>
      </c>
      <c r="K50" s="14" t="str">
        <f>VLOOKUP(B50,[1]汇总表!B:H,7,0)</f>
        <v>一</v>
      </c>
      <c r="L50" s="16"/>
    </row>
    <row r="51" s="1" customFormat="1" ht="16.5" customHeight="1" spans="1:12">
      <c r="A51" s="8">
        <v>48</v>
      </c>
      <c r="B51" s="9">
        <v>20180103018</v>
      </c>
      <c r="C51" s="10" t="s">
        <v>33</v>
      </c>
      <c r="D51" s="10" t="s">
        <v>19</v>
      </c>
      <c r="E51" s="11">
        <v>68</v>
      </c>
      <c r="F51" s="11">
        <v>72</v>
      </c>
      <c r="G51" s="11">
        <v>74.8</v>
      </c>
      <c r="H51" s="11">
        <f t="shared" si="2"/>
        <v>71.92</v>
      </c>
      <c r="I51" s="13">
        <v>2</v>
      </c>
      <c r="J51" s="14" t="s">
        <v>17</v>
      </c>
      <c r="K51" s="14" t="str">
        <f>VLOOKUP(B51,[1]汇总表!B:H,7,0)</f>
        <v>一</v>
      </c>
      <c r="L51" s="16"/>
    </row>
    <row r="52" s="1" customFormat="1" ht="16.5" customHeight="1" spans="1:12">
      <c r="A52" s="8">
        <v>49</v>
      </c>
      <c r="B52" s="9">
        <v>20180105116</v>
      </c>
      <c r="C52" s="10" t="s">
        <v>35</v>
      </c>
      <c r="D52" s="10" t="s">
        <v>19</v>
      </c>
      <c r="E52" s="11">
        <v>76</v>
      </c>
      <c r="F52" s="11">
        <v>60</v>
      </c>
      <c r="G52" s="11">
        <v>80.8</v>
      </c>
      <c r="H52" s="11">
        <f t="shared" si="2"/>
        <v>73.12</v>
      </c>
      <c r="I52" s="13">
        <v>1</v>
      </c>
      <c r="J52" s="14" t="s">
        <v>16</v>
      </c>
      <c r="K52" s="14" t="str">
        <f>VLOOKUP(B52,[1]汇总表!B:H,7,0)</f>
        <v>一</v>
      </c>
      <c r="L52" s="16"/>
    </row>
    <row r="53" s="1" customFormat="1" ht="16.5" customHeight="1" spans="1:12">
      <c r="A53" s="8">
        <v>50</v>
      </c>
      <c r="B53" s="9">
        <v>20180105230</v>
      </c>
      <c r="C53" s="10" t="s">
        <v>35</v>
      </c>
      <c r="D53" s="10" t="s">
        <v>19</v>
      </c>
      <c r="E53" s="11">
        <v>69</v>
      </c>
      <c r="F53" s="11">
        <v>53</v>
      </c>
      <c r="G53" s="11">
        <v>85.6</v>
      </c>
      <c r="H53" s="11">
        <f t="shared" si="2"/>
        <v>70.84</v>
      </c>
      <c r="I53" s="13">
        <v>2</v>
      </c>
      <c r="J53" s="14" t="s">
        <v>16</v>
      </c>
      <c r="K53" s="14" t="str">
        <f>VLOOKUP(B53,[1]汇总表!B:H,7,0)</f>
        <v>一</v>
      </c>
      <c r="L53" s="16"/>
    </row>
    <row r="54" s="1" customFormat="1" ht="16.5" customHeight="1" spans="1:12">
      <c r="A54" s="8">
        <v>51</v>
      </c>
      <c r="B54" s="9">
        <v>20180100719</v>
      </c>
      <c r="C54" s="10" t="s">
        <v>35</v>
      </c>
      <c r="D54" s="10" t="s">
        <v>19</v>
      </c>
      <c r="E54" s="11">
        <v>72</v>
      </c>
      <c r="F54" s="11">
        <v>55</v>
      </c>
      <c r="G54" s="11">
        <v>78.2</v>
      </c>
      <c r="H54" s="11">
        <f t="shared" si="2"/>
        <v>69.38</v>
      </c>
      <c r="I54" s="13">
        <v>3</v>
      </c>
      <c r="J54" s="14" t="s">
        <v>16</v>
      </c>
      <c r="K54" s="14" t="str">
        <f>VLOOKUP(B54,[1]汇总表!B:H,7,0)</f>
        <v>一</v>
      </c>
      <c r="L54" s="16"/>
    </row>
    <row r="55" s="1" customFormat="1" ht="16.5" customHeight="1" spans="1:12">
      <c r="A55" s="8">
        <v>52</v>
      </c>
      <c r="B55" s="9">
        <v>20180104105</v>
      </c>
      <c r="C55" s="10" t="s">
        <v>35</v>
      </c>
      <c r="D55" s="10" t="s">
        <v>19</v>
      </c>
      <c r="E55" s="11">
        <v>67</v>
      </c>
      <c r="F55" s="11">
        <v>56</v>
      </c>
      <c r="G55" s="11">
        <v>80</v>
      </c>
      <c r="H55" s="11">
        <f t="shared" si="2"/>
        <v>68.9</v>
      </c>
      <c r="I55" s="13">
        <v>4</v>
      </c>
      <c r="J55" s="14" t="s">
        <v>16</v>
      </c>
      <c r="K55" s="14" t="str">
        <f>VLOOKUP(B55,[1]汇总表!B:H,7,0)</f>
        <v>一</v>
      </c>
      <c r="L55" s="16"/>
    </row>
    <row r="56" s="1" customFormat="1" ht="16.5" customHeight="1" spans="1:12">
      <c r="A56" s="8">
        <v>53</v>
      </c>
      <c r="B56" s="9">
        <v>20180103528</v>
      </c>
      <c r="C56" s="10" t="s">
        <v>35</v>
      </c>
      <c r="D56" s="10" t="s">
        <v>19</v>
      </c>
      <c r="E56" s="11">
        <v>75</v>
      </c>
      <c r="F56" s="11">
        <v>50</v>
      </c>
      <c r="G56" s="11">
        <v>77.2</v>
      </c>
      <c r="H56" s="11">
        <f t="shared" si="2"/>
        <v>68.38</v>
      </c>
      <c r="I56" s="13">
        <v>5</v>
      </c>
      <c r="J56" s="14" t="s">
        <v>16</v>
      </c>
      <c r="K56" s="14" t="str">
        <f>VLOOKUP(B56,[1]汇总表!B:H,7,0)</f>
        <v>一</v>
      </c>
      <c r="L56" s="16"/>
    </row>
    <row r="57" s="1" customFormat="1" ht="16.5" customHeight="1" spans="1:12">
      <c r="A57" s="8">
        <v>54</v>
      </c>
      <c r="B57" s="9">
        <v>20180105721</v>
      </c>
      <c r="C57" s="10" t="s">
        <v>35</v>
      </c>
      <c r="D57" s="10" t="s">
        <v>19</v>
      </c>
      <c r="E57" s="11">
        <v>68</v>
      </c>
      <c r="F57" s="11">
        <v>59</v>
      </c>
      <c r="G57" s="11">
        <v>75.4</v>
      </c>
      <c r="H57" s="11">
        <f t="shared" si="2"/>
        <v>68.26</v>
      </c>
      <c r="I57" s="13">
        <v>6</v>
      </c>
      <c r="J57" s="14" t="s">
        <v>17</v>
      </c>
      <c r="K57" s="14" t="str">
        <f>VLOOKUP(B57,[1]汇总表!B:H,7,0)</f>
        <v>一</v>
      </c>
      <c r="L57" s="16"/>
    </row>
    <row r="58" s="1" customFormat="1" ht="16.5" customHeight="1" spans="1:12">
      <c r="A58" s="8">
        <v>55</v>
      </c>
      <c r="B58" s="9">
        <v>20180104518</v>
      </c>
      <c r="C58" s="10" t="s">
        <v>35</v>
      </c>
      <c r="D58" s="10" t="s">
        <v>19</v>
      </c>
      <c r="E58" s="11">
        <v>73</v>
      </c>
      <c r="F58" s="11">
        <v>57</v>
      </c>
      <c r="G58" s="11">
        <v>72.8</v>
      </c>
      <c r="H58" s="11">
        <f t="shared" si="2"/>
        <v>68.12</v>
      </c>
      <c r="I58" s="13">
        <v>7</v>
      </c>
      <c r="J58" s="14" t="s">
        <v>17</v>
      </c>
      <c r="K58" s="14" t="str">
        <f>VLOOKUP(B58,[1]汇总表!B:H,7,0)</f>
        <v>一</v>
      </c>
      <c r="L58" s="16"/>
    </row>
    <row r="59" s="1" customFormat="1" ht="16.5" customHeight="1" spans="1:12">
      <c r="A59" s="8">
        <v>56</v>
      </c>
      <c r="B59" s="9">
        <v>20180103521</v>
      </c>
      <c r="C59" s="10" t="s">
        <v>35</v>
      </c>
      <c r="D59" s="10" t="s">
        <v>19</v>
      </c>
      <c r="E59" s="11">
        <v>68</v>
      </c>
      <c r="F59" s="11">
        <v>55</v>
      </c>
      <c r="G59" s="11">
        <v>77</v>
      </c>
      <c r="H59" s="11">
        <f t="shared" si="2"/>
        <v>67.7</v>
      </c>
      <c r="I59" s="13">
        <v>8</v>
      </c>
      <c r="J59" s="14" t="s">
        <v>17</v>
      </c>
      <c r="K59" s="14" t="str">
        <f>VLOOKUP(B59,[1]汇总表!B:H,7,0)</f>
        <v>一</v>
      </c>
      <c r="L59" s="16"/>
    </row>
    <row r="60" s="1" customFormat="1" ht="16.5" customHeight="1" spans="1:12">
      <c r="A60" s="8">
        <v>57</v>
      </c>
      <c r="B60" s="9">
        <v>20180102523</v>
      </c>
      <c r="C60" s="10" t="s">
        <v>35</v>
      </c>
      <c r="D60" s="10" t="s">
        <v>19</v>
      </c>
      <c r="E60" s="11">
        <v>65</v>
      </c>
      <c r="F60" s="11">
        <v>59</v>
      </c>
      <c r="G60" s="11">
        <v>74.8</v>
      </c>
      <c r="H60" s="11">
        <f t="shared" si="2"/>
        <v>67.12</v>
      </c>
      <c r="I60" s="13">
        <v>9</v>
      </c>
      <c r="J60" s="14" t="s">
        <v>17</v>
      </c>
      <c r="K60" s="14" t="str">
        <f>VLOOKUP(B60,[1]汇总表!B:H,7,0)</f>
        <v>一</v>
      </c>
      <c r="L60" s="16"/>
    </row>
    <row r="61" s="1" customFormat="1" ht="16.5" customHeight="1" spans="1:12">
      <c r="A61" s="8">
        <v>58</v>
      </c>
      <c r="B61" s="9">
        <v>20180101403</v>
      </c>
      <c r="C61" s="10" t="s">
        <v>35</v>
      </c>
      <c r="D61" s="10" t="s">
        <v>19</v>
      </c>
      <c r="E61" s="11">
        <v>61</v>
      </c>
      <c r="F61" s="11">
        <v>66</v>
      </c>
      <c r="G61" s="11">
        <v>71.4</v>
      </c>
      <c r="H61" s="11">
        <f t="shared" si="2"/>
        <v>66.66</v>
      </c>
      <c r="I61" s="13">
        <v>10</v>
      </c>
      <c r="J61" s="14" t="s">
        <v>17</v>
      </c>
      <c r="K61" s="14" t="str">
        <f>VLOOKUP(B61,[1]汇总表!B:H,7,0)</f>
        <v>一</v>
      </c>
      <c r="L61" s="16"/>
    </row>
    <row r="62" s="1" customFormat="1" ht="16.5" customHeight="1" spans="1:12">
      <c r="A62" s="8">
        <v>59</v>
      </c>
      <c r="B62" s="9">
        <v>20180103004</v>
      </c>
      <c r="C62" s="10" t="s">
        <v>36</v>
      </c>
      <c r="D62" s="10" t="s">
        <v>19</v>
      </c>
      <c r="E62" s="11">
        <v>68</v>
      </c>
      <c r="F62" s="11">
        <v>59</v>
      </c>
      <c r="G62" s="11">
        <v>83.2</v>
      </c>
      <c r="H62" s="11">
        <f t="shared" si="2"/>
        <v>71.38</v>
      </c>
      <c r="I62" s="13">
        <v>1</v>
      </c>
      <c r="J62" s="14" t="s">
        <v>16</v>
      </c>
      <c r="K62" s="14" t="str">
        <f>VLOOKUP(B62,[1]汇总表!B:H,7,0)</f>
        <v>三</v>
      </c>
      <c r="L62" s="16"/>
    </row>
    <row r="63" s="1" customFormat="1" ht="16.5" customHeight="1" spans="1:12">
      <c r="A63" s="8">
        <v>60</v>
      </c>
      <c r="B63" s="9">
        <v>20180103118</v>
      </c>
      <c r="C63" s="10" t="s">
        <v>36</v>
      </c>
      <c r="D63" s="10" t="s">
        <v>19</v>
      </c>
      <c r="E63" s="11">
        <v>69</v>
      </c>
      <c r="F63" s="11">
        <v>56</v>
      </c>
      <c r="G63" s="11">
        <v>84.6</v>
      </c>
      <c r="H63" s="11">
        <f t="shared" si="2"/>
        <v>71.34</v>
      </c>
      <c r="I63" s="13">
        <v>2</v>
      </c>
      <c r="J63" s="14" t="s">
        <v>16</v>
      </c>
      <c r="K63" s="14" t="str">
        <f>VLOOKUP(B63,[1]汇总表!B:H,7,0)</f>
        <v>三</v>
      </c>
      <c r="L63" s="16"/>
    </row>
    <row r="64" s="1" customFormat="1" ht="16.5" customHeight="1" spans="1:12">
      <c r="A64" s="8">
        <v>61</v>
      </c>
      <c r="B64" s="9">
        <v>20180105115</v>
      </c>
      <c r="C64" s="10" t="s">
        <v>36</v>
      </c>
      <c r="D64" s="10" t="s">
        <v>19</v>
      </c>
      <c r="E64" s="11">
        <v>67</v>
      </c>
      <c r="F64" s="11">
        <v>60</v>
      </c>
      <c r="G64" s="11">
        <v>82.2</v>
      </c>
      <c r="H64" s="11">
        <f t="shared" si="2"/>
        <v>70.98</v>
      </c>
      <c r="I64" s="13">
        <v>3</v>
      </c>
      <c r="J64" s="14" t="s">
        <v>16</v>
      </c>
      <c r="K64" s="14" t="str">
        <f>VLOOKUP(B64,[1]汇总表!B:H,7,0)</f>
        <v>三</v>
      </c>
      <c r="L64" s="16"/>
    </row>
    <row r="65" s="1" customFormat="1" ht="16.5" customHeight="1" spans="1:12">
      <c r="A65" s="8">
        <v>62</v>
      </c>
      <c r="B65" s="9">
        <v>20180104430</v>
      </c>
      <c r="C65" s="10" t="s">
        <v>36</v>
      </c>
      <c r="D65" s="10" t="s">
        <v>19</v>
      </c>
      <c r="E65" s="11">
        <v>77</v>
      </c>
      <c r="F65" s="11">
        <v>49</v>
      </c>
      <c r="G65" s="11">
        <v>82.6</v>
      </c>
      <c r="H65" s="11">
        <f t="shared" si="2"/>
        <v>70.84</v>
      </c>
      <c r="I65" s="13">
        <v>4</v>
      </c>
      <c r="J65" s="14" t="s">
        <v>16</v>
      </c>
      <c r="K65" s="14" t="str">
        <f>VLOOKUP(B65,[1]汇总表!B:H,7,0)</f>
        <v>三</v>
      </c>
      <c r="L65" s="16"/>
    </row>
    <row r="66" s="1" customFormat="1" ht="16.5" customHeight="1" spans="1:12">
      <c r="A66" s="8">
        <v>63</v>
      </c>
      <c r="B66" s="9">
        <v>20180105008</v>
      </c>
      <c r="C66" s="10" t="s">
        <v>36</v>
      </c>
      <c r="D66" s="10" t="s">
        <v>19</v>
      </c>
      <c r="E66" s="11">
        <v>70</v>
      </c>
      <c r="F66" s="11">
        <v>59</v>
      </c>
      <c r="G66" s="11">
        <v>80.2</v>
      </c>
      <c r="H66" s="11">
        <f t="shared" si="2"/>
        <v>70.78</v>
      </c>
      <c r="I66" s="13">
        <v>5</v>
      </c>
      <c r="J66" s="14" t="s">
        <v>16</v>
      </c>
      <c r="K66" s="14" t="str">
        <f>VLOOKUP(B66,[1]汇总表!B:H,7,0)</f>
        <v>三</v>
      </c>
      <c r="L66" s="16"/>
    </row>
    <row r="67" s="1" customFormat="1" ht="16.5" customHeight="1" spans="1:12">
      <c r="A67" s="8">
        <v>64</v>
      </c>
      <c r="B67" s="9">
        <v>20180102025</v>
      </c>
      <c r="C67" s="10" t="s">
        <v>36</v>
      </c>
      <c r="D67" s="10" t="s">
        <v>19</v>
      </c>
      <c r="E67" s="11">
        <v>68</v>
      </c>
      <c r="F67" s="11">
        <v>56</v>
      </c>
      <c r="G67" s="11">
        <v>82.4</v>
      </c>
      <c r="H67" s="11">
        <f t="shared" si="2"/>
        <v>70.16</v>
      </c>
      <c r="I67" s="13">
        <v>6</v>
      </c>
      <c r="J67" s="14" t="s">
        <v>17</v>
      </c>
      <c r="K67" s="14" t="str">
        <f>VLOOKUP(B67,[1]汇总表!B:H,7,0)</f>
        <v>三</v>
      </c>
      <c r="L67" s="16"/>
    </row>
    <row r="68" s="1" customFormat="1" ht="16.5" customHeight="1" spans="1:12">
      <c r="A68" s="8">
        <v>65</v>
      </c>
      <c r="B68" s="9">
        <v>20180102101</v>
      </c>
      <c r="C68" s="10" t="s">
        <v>36</v>
      </c>
      <c r="D68" s="10" t="s">
        <v>19</v>
      </c>
      <c r="E68" s="11">
        <v>78</v>
      </c>
      <c r="F68" s="11">
        <v>49</v>
      </c>
      <c r="G68" s="11">
        <v>78.6</v>
      </c>
      <c r="H68" s="11">
        <f t="shared" si="2"/>
        <v>69.54</v>
      </c>
      <c r="I68" s="13">
        <v>7</v>
      </c>
      <c r="J68" s="14" t="s">
        <v>17</v>
      </c>
      <c r="K68" s="14" t="str">
        <f>VLOOKUP(B68,[1]汇总表!B:H,7,0)</f>
        <v>三</v>
      </c>
      <c r="L68" s="16"/>
    </row>
    <row r="69" s="1" customFormat="1" ht="16.5" customHeight="1" spans="1:12">
      <c r="A69" s="8">
        <v>66</v>
      </c>
      <c r="B69" s="9">
        <v>20180103807</v>
      </c>
      <c r="C69" s="10" t="s">
        <v>36</v>
      </c>
      <c r="D69" s="10" t="s">
        <v>19</v>
      </c>
      <c r="E69" s="11">
        <v>72</v>
      </c>
      <c r="F69" s="11">
        <v>56</v>
      </c>
      <c r="G69" s="11">
        <v>76.2</v>
      </c>
      <c r="H69" s="11">
        <f t="shared" si="2"/>
        <v>68.88</v>
      </c>
      <c r="I69" s="13">
        <v>8</v>
      </c>
      <c r="J69" s="14" t="s">
        <v>17</v>
      </c>
      <c r="K69" s="14" t="str">
        <f>VLOOKUP(B69,[1]汇总表!B:H,7,0)</f>
        <v>三</v>
      </c>
      <c r="L69" s="16"/>
    </row>
    <row r="70" s="1" customFormat="1" ht="16.5" customHeight="1" spans="1:12">
      <c r="A70" s="8">
        <v>67</v>
      </c>
      <c r="B70" s="9">
        <v>20180104528</v>
      </c>
      <c r="C70" s="10" t="s">
        <v>36</v>
      </c>
      <c r="D70" s="10" t="s">
        <v>19</v>
      </c>
      <c r="E70" s="11">
        <v>72</v>
      </c>
      <c r="F70" s="11">
        <v>50</v>
      </c>
      <c r="G70" s="11">
        <v>79</v>
      </c>
      <c r="H70" s="11">
        <f t="shared" si="2"/>
        <v>68.2</v>
      </c>
      <c r="I70" s="13">
        <v>9</v>
      </c>
      <c r="J70" s="14" t="s">
        <v>17</v>
      </c>
      <c r="K70" s="14" t="str">
        <f>VLOOKUP(B70,[1]汇总表!B:H,7,0)</f>
        <v>三</v>
      </c>
      <c r="L70" s="16"/>
    </row>
    <row r="71" s="1" customFormat="1" ht="16.5" customHeight="1" spans="1:12">
      <c r="A71" s="8">
        <v>68</v>
      </c>
      <c r="B71" s="9">
        <v>20180101430</v>
      </c>
      <c r="C71" s="10" t="s">
        <v>36</v>
      </c>
      <c r="D71" s="10" t="s">
        <v>19</v>
      </c>
      <c r="E71" s="11">
        <v>64</v>
      </c>
      <c r="F71" s="11">
        <v>59</v>
      </c>
      <c r="G71" s="11">
        <v>78</v>
      </c>
      <c r="H71" s="11">
        <f t="shared" si="2"/>
        <v>68.1</v>
      </c>
      <c r="I71" s="13">
        <v>10</v>
      </c>
      <c r="J71" s="14" t="s">
        <v>17</v>
      </c>
      <c r="K71" s="14" t="str">
        <f>VLOOKUP(B71,[1]汇总表!B:H,7,0)</f>
        <v>三</v>
      </c>
      <c r="L71" s="16"/>
    </row>
    <row r="72" s="1" customFormat="1" ht="16.5" customHeight="1" spans="1:12">
      <c r="A72" s="8">
        <v>69</v>
      </c>
      <c r="B72" s="9">
        <v>20180101701</v>
      </c>
      <c r="C72" s="10" t="s">
        <v>37</v>
      </c>
      <c r="D72" s="10" t="s">
        <v>19</v>
      </c>
      <c r="E72" s="11">
        <v>68</v>
      </c>
      <c r="F72" s="11">
        <v>70</v>
      </c>
      <c r="G72" s="11">
        <v>82</v>
      </c>
      <c r="H72" s="11">
        <f t="shared" si="2"/>
        <v>74.2</v>
      </c>
      <c r="I72" s="13">
        <v>1</v>
      </c>
      <c r="J72" s="14" t="s">
        <v>16</v>
      </c>
      <c r="K72" s="14" t="str">
        <f>VLOOKUP(B72,[1]汇总表!B:H,7,0)</f>
        <v>三</v>
      </c>
      <c r="L72" s="16"/>
    </row>
    <row r="73" s="1" customFormat="1" ht="16.5" customHeight="1" spans="1:12">
      <c r="A73" s="8">
        <v>70</v>
      </c>
      <c r="B73" s="9">
        <v>20180103101</v>
      </c>
      <c r="C73" s="10" t="s">
        <v>37</v>
      </c>
      <c r="D73" s="10" t="s">
        <v>19</v>
      </c>
      <c r="E73" s="11">
        <v>79</v>
      </c>
      <c r="F73" s="11">
        <v>56</v>
      </c>
      <c r="G73" s="11">
        <v>83</v>
      </c>
      <c r="H73" s="11">
        <f t="shared" si="2"/>
        <v>73.7</v>
      </c>
      <c r="I73" s="13">
        <v>2</v>
      </c>
      <c r="J73" s="14" t="s">
        <v>16</v>
      </c>
      <c r="K73" s="14" t="str">
        <f>VLOOKUP(B73,[1]汇总表!B:H,7,0)</f>
        <v>三</v>
      </c>
      <c r="L73" s="16"/>
    </row>
    <row r="74" s="1" customFormat="1" ht="16.5" customHeight="1" spans="1:12">
      <c r="A74" s="8">
        <v>71</v>
      </c>
      <c r="B74" s="9">
        <v>20180103327</v>
      </c>
      <c r="C74" s="10" t="s">
        <v>37</v>
      </c>
      <c r="D74" s="10" t="s">
        <v>19</v>
      </c>
      <c r="E74" s="11">
        <v>73</v>
      </c>
      <c r="F74" s="11">
        <v>61</v>
      </c>
      <c r="G74" s="11">
        <v>83</v>
      </c>
      <c r="H74" s="11">
        <f t="shared" si="2"/>
        <v>73.4</v>
      </c>
      <c r="I74" s="13">
        <v>3</v>
      </c>
      <c r="J74" s="14" t="s">
        <v>16</v>
      </c>
      <c r="K74" s="14" t="str">
        <f>VLOOKUP(B74,[1]汇总表!B:H,7,0)</f>
        <v>三</v>
      </c>
      <c r="L74" s="16"/>
    </row>
    <row r="75" s="1" customFormat="1" ht="16.5" customHeight="1" spans="1:12">
      <c r="A75" s="8">
        <v>72</v>
      </c>
      <c r="B75" s="9">
        <v>20180100126</v>
      </c>
      <c r="C75" s="10" t="s">
        <v>37</v>
      </c>
      <c r="D75" s="10" t="s">
        <v>19</v>
      </c>
      <c r="E75" s="11">
        <v>62</v>
      </c>
      <c r="F75" s="11">
        <v>66</v>
      </c>
      <c r="G75" s="11">
        <v>85</v>
      </c>
      <c r="H75" s="11">
        <f t="shared" si="2"/>
        <v>72.4</v>
      </c>
      <c r="I75" s="13">
        <v>4</v>
      </c>
      <c r="J75" s="14" t="s">
        <v>16</v>
      </c>
      <c r="K75" s="14" t="str">
        <f>VLOOKUP(B75,[1]汇总表!B:H,7,0)</f>
        <v>三</v>
      </c>
      <c r="L75" s="16"/>
    </row>
    <row r="76" s="1" customFormat="1" ht="16.5" customHeight="1" spans="1:12">
      <c r="A76" s="8">
        <v>73</v>
      </c>
      <c r="B76" s="9">
        <v>20180100122</v>
      </c>
      <c r="C76" s="10" t="s">
        <v>37</v>
      </c>
      <c r="D76" s="10" t="s">
        <v>19</v>
      </c>
      <c r="E76" s="11">
        <v>74</v>
      </c>
      <c r="F76" s="11">
        <v>57</v>
      </c>
      <c r="G76" s="11">
        <v>81.8</v>
      </c>
      <c r="H76" s="11">
        <f t="shared" si="2"/>
        <v>72.02</v>
      </c>
      <c r="I76" s="13">
        <v>5</v>
      </c>
      <c r="J76" s="14" t="s">
        <v>16</v>
      </c>
      <c r="K76" s="14" t="str">
        <f>VLOOKUP(B76,[1]汇总表!B:H,7,0)</f>
        <v>三</v>
      </c>
      <c r="L76" s="16"/>
    </row>
    <row r="77" s="1" customFormat="1" ht="16.5" customHeight="1" spans="1:12">
      <c r="A77" s="8">
        <v>74</v>
      </c>
      <c r="B77" s="9">
        <v>20180100826</v>
      </c>
      <c r="C77" s="10" t="s">
        <v>37</v>
      </c>
      <c r="D77" s="10" t="s">
        <v>19</v>
      </c>
      <c r="E77" s="11">
        <v>66</v>
      </c>
      <c r="F77" s="11">
        <v>66</v>
      </c>
      <c r="G77" s="11">
        <v>79.2</v>
      </c>
      <c r="H77" s="11">
        <f t="shared" si="2"/>
        <v>71.28</v>
      </c>
      <c r="I77" s="13">
        <v>6</v>
      </c>
      <c r="J77" s="14" t="s">
        <v>16</v>
      </c>
      <c r="K77" s="14" t="str">
        <f>VLOOKUP(B77,[1]汇总表!B:H,7,0)</f>
        <v>三</v>
      </c>
      <c r="L77" s="16"/>
    </row>
    <row r="78" s="1" customFormat="1" ht="16.5" customHeight="1" spans="1:12">
      <c r="A78" s="8">
        <v>75</v>
      </c>
      <c r="B78" s="9">
        <v>20180101706</v>
      </c>
      <c r="C78" s="10" t="s">
        <v>37</v>
      </c>
      <c r="D78" s="10" t="s">
        <v>19</v>
      </c>
      <c r="E78" s="11">
        <v>70</v>
      </c>
      <c r="F78" s="11">
        <v>61</v>
      </c>
      <c r="G78" s="11">
        <v>79.2</v>
      </c>
      <c r="H78" s="11">
        <f t="shared" si="2"/>
        <v>70.98</v>
      </c>
      <c r="I78" s="13">
        <v>7</v>
      </c>
      <c r="J78" s="14" t="s">
        <v>16</v>
      </c>
      <c r="K78" s="14" t="str">
        <f>VLOOKUP(B78,[1]汇总表!B:H,7,0)</f>
        <v>三</v>
      </c>
      <c r="L78" s="16"/>
    </row>
    <row r="79" s="1" customFormat="1" ht="16.5" customHeight="1" spans="1:12">
      <c r="A79" s="8">
        <v>76</v>
      </c>
      <c r="B79" s="9">
        <v>20180100528</v>
      </c>
      <c r="C79" s="10" t="s">
        <v>37</v>
      </c>
      <c r="D79" s="10" t="s">
        <v>19</v>
      </c>
      <c r="E79" s="11">
        <v>67</v>
      </c>
      <c r="F79" s="11">
        <v>56</v>
      </c>
      <c r="G79" s="11">
        <v>83</v>
      </c>
      <c r="H79" s="11">
        <f t="shared" si="2"/>
        <v>70.1</v>
      </c>
      <c r="I79" s="13">
        <v>8</v>
      </c>
      <c r="J79" s="14" t="s">
        <v>17</v>
      </c>
      <c r="K79" s="14" t="str">
        <f>VLOOKUP(B79,[1]汇总表!B:H,7,0)</f>
        <v>三</v>
      </c>
      <c r="L79" s="16"/>
    </row>
    <row r="80" s="1" customFormat="1" ht="16.5" customHeight="1" spans="1:12">
      <c r="A80" s="8">
        <v>77</v>
      </c>
      <c r="B80" s="9">
        <v>20180103606</v>
      </c>
      <c r="C80" s="10" t="s">
        <v>37</v>
      </c>
      <c r="D80" s="10" t="s">
        <v>19</v>
      </c>
      <c r="E80" s="11">
        <v>65</v>
      </c>
      <c r="F80" s="11">
        <v>65</v>
      </c>
      <c r="G80" s="11">
        <v>77.6</v>
      </c>
      <c r="H80" s="11">
        <f t="shared" si="2"/>
        <v>70.04</v>
      </c>
      <c r="I80" s="13">
        <v>9</v>
      </c>
      <c r="J80" s="14" t="s">
        <v>17</v>
      </c>
      <c r="K80" s="14" t="str">
        <f>VLOOKUP(B80,[1]汇总表!B:H,7,0)</f>
        <v>三</v>
      </c>
      <c r="L80" s="16"/>
    </row>
    <row r="81" s="1" customFormat="1" ht="16.5" customHeight="1" spans="1:12">
      <c r="A81" s="8">
        <v>78</v>
      </c>
      <c r="B81" s="9">
        <v>20180100924</v>
      </c>
      <c r="C81" s="10" t="s">
        <v>37</v>
      </c>
      <c r="D81" s="10" t="s">
        <v>19</v>
      </c>
      <c r="E81" s="11">
        <v>62</v>
      </c>
      <c r="F81" s="11">
        <v>65</v>
      </c>
      <c r="G81" s="11">
        <v>79.8</v>
      </c>
      <c r="H81" s="11">
        <f t="shared" si="2"/>
        <v>70.02</v>
      </c>
      <c r="I81" s="13">
        <v>10</v>
      </c>
      <c r="J81" s="14" t="s">
        <v>17</v>
      </c>
      <c r="K81" s="14" t="str">
        <f>VLOOKUP(B81,[1]汇总表!B:H,7,0)</f>
        <v>三</v>
      </c>
      <c r="L81" s="16"/>
    </row>
    <row r="82" s="1" customFormat="1" ht="16.5" customHeight="1" spans="1:12">
      <c r="A82" s="8">
        <v>79</v>
      </c>
      <c r="B82" s="9">
        <v>20180102828</v>
      </c>
      <c r="C82" s="10" t="s">
        <v>37</v>
      </c>
      <c r="D82" s="10" t="s">
        <v>19</v>
      </c>
      <c r="E82" s="11">
        <v>75</v>
      </c>
      <c r="F82" s="11">
        <v>50</v>
      </c>
      <c r="G82" s="11">
        <v>81</v>
      </c>
      <c r="H82" s="11">
        <f t="shared" si="2"/>
        <v>69.9</v>
      </c>
      <c r="I82" s="13">
        <v>11</v>
      </c>
      <c r="J82" s="14" t="s">
        <v>17</v>
      </c>
      <c r="K82" s="14" t="str">
        <f>VLOOKUP(B82,[1]汇总表!B:H,7,0)</f>
        <v>三</v>
      </c>
      <c r="L82" s="16"/>
    </row>
    <row r="83" s="1" customFormat="1" ht="16.5" customHeight="1" spans="1:12">
      <c r="A83" s="8">
        <v>80</v>
      </c>
      <c r="B83" s="9">
        <v>20180102130</v>
      </c>
      <c r="C83" s="10" t="s">
        <v>37</v>
      </c>
      <c r="D83" s="10" t="s">
        <v>19</v>
      </c>
      <c r="E83" s="11">
        <v>64</v>
      </c>
      <c r="F83" s="11">
        <v>63</v>
      </c>
      <c r="G83" s="11">
        <v>79</v>
      </c>
      <c r="H83" s="11">
        <f t="shared" si="2"/>
        <v>69.7</v>
      </c>
      <c r="I83" s="13">
        <v>12</v>
      </c>
      <c r="J83" s="14" t="s">
        <v>17</v>
      </c>
      <c r="K83" s="14" t="str">
        <f>VLOOKUP(B83,[1]汇总表!B:H,7,0)</f>
        <v>三</v>
      </c>
      <c r="L83" s="16"/>
    </row>
    <row r="84" s="1" customFormat="1" ht="16.5" customHeight="1" spans="1:12">
      <c r="A84" s="8">
        <v>81</v>
      </c>
      <c r="B84" s="9">
        <v>20180100217</v>
      </c>
      <c r="C84" s="10" t="s">
        <v>37</v>
      </c>
      <c r="D84" s="10" t="s">
        <v>19</v>
      </c>
      <c r="E84" s="11">
        <v>68</v>
      </c>
      <c r="F84" s="11">
        <v>57</v>
      </c>
      <c r="G84" s="11">
        <v>80</v>
      </c>
      <c r="H84" s="11">
        <f t="shared" si="2"/>
        <v>69.5</v>
      </c>
      <c r="I84" s="13">
        <v>13</v>
      </c>
      <c r="J84" s="14" t="s">
        <v>17</v>
      </c>
      <c r="K84" s="14" t="str">
        <f>VLOOKUP(B84,[1]汇总表!B:H,7,0)</f>
        <v>三</v>
      </c>
      <c r="L84" s="15"/>
    </row>
    <row r="85" s="1" customFormat="1" ht="16.5" customHeight="1" spans="1:12">
      <c r="A85" s="8">
        <v>82</v>
      </c>
      <c r="B85" s="9">
        <v>20180100410</v>
      </c>
      <c r="C85" s="10" t="s">
        <v>37</v>
      </c>
      <c r="D85" s="10" t="s">
        <v>19</v>
      </c>
      <c r="E85" s="11">
        <v>72</v>
      </c>
      <c r="F85" s="11">
        <v>53</v>
      </c>
      <c r="G85" s="11">
        <v>76.4</v>
      </c>
      <c r="H85" s="11">
        <f t="shared" si="2"/>
        <v>68.06</v>
      </c>
      <c r="I85" s="13">
        <v>14</v>
      </c>
      <c r="J85" s="14" t="s">
        <v>17</v>
      </c>
      <c r="K85" s="14" t="str">
        <f>VLOOKUP(B85,[1]汇总表!B:H,7,0)</f>
        <v>三</v>
      </c>
      <c r="L85" s="15"/>
    </row>
    <row r="86" s="1" customFormat="1" ht="16.5" customHeight="1" spans="1:12">
      <c r="A86" s="8">
        <v>83</v>
      </c>
      <c r="B86" s="9">
        <v>20180102115</v>
      </c>
      <c r="C86" s="10" t="s">
        <v>38</v>
      </c>
      <c r="D86" s="10" t="s">
        <v>19</v>
      </c>
      <c r="E86" s="11">
        <v>76</v>
      </c>
      <c r="F86" s="11">
        <v>53</v>
      </c>
      <c r="G86" s="11">
        <v>83.4</v>
      </c>
      <c r="H86" s="11">
        <f t="shared" si="2"/>
        <v>72.06</v>
      </c>
      <c r="I86" s="13">
        <v>1</v>
      </c>
      <c r="J86" s="14" t="s">
        <v>16</v>
      </c>
      <c r="K86" s="14" t="str">
        <f>VLOOKUP(B86,[1]汇总表!B:H,7,0)</f>
        <v>三</v>
      </c>
      <c r="L86" s="16"/>
    </row>
    <row r="87" s="1" customFormat="1" ht="16.5" customHeight="1" spans="1:12">
      <c r="A87" s="8">
        <v>84</v>
      </c>
      <c r="B87" s="9">
        <v>20180102024</v>
      </c>
      <c r="C87" s="10" t="s">
        <v>38</v>
      </c>
      <c r="D87" s="10" t="s">
        <v>19</v>
      </c>
      <c r="E87" s="11">
        <v>63</v>
      </c>
      <c r="F87" s="11">
        <v>64</v>
      </c>
      <c r="G87" s="11">
        <v>84</v>
      </c>
      <c r="H87" s="11">
        <f t="shared" si="2"/>
        <v>71.7</v>
      </c>
      <c r="I87" s="13">
        <v>2</v>
      </c>
      <c r="J87" s="14" t="s">
        <v>16</v>
      </c>
      <c r="K87" s="14" t="str">
        <f>VLOOKUP(B87,[1]汇总表!B:H,7,0)</f>
        <v>三</v>
      </c>
      <c r="L87" s="16"/>
    </row>
    <row r="88" s="1" customFormat="1" ht="16.5" customHeight="1" spans="1:12">
      <c r="A88" s="8">
        <v>85</v>
      </c>
      <c r="B88" s="9">
        <v>20180101530</v>
      </c>
      <c r="C88" s="10" t="s">
        <v>38</v>
      </c>
      <c r="D88" s="10" t="s">
        <v>19</v>
      </c>
      <c r="E88" s="11">
        <v>80</v>
      </c>
      <c r="F88" s="11">
        <v>40</v>
      </c>
      <c r="G88" s="11">
        <v>83.4</v>
      </c>
      <c r="H88" s="11">
        <f t="shared" si="2"/>
        <v>69.36</v>
      </c>
      <c r="I88" s="13">
        <v>3</v>
      </c>
      <c r="J88" s="14" t="s">
        <v>16</v>
      </c>
      <c r="K88" s="14" t="str">
        <f>VLOOKUP(B88,[1]汇总表!B:H,7,0)</f>
        <v>三</v>
      </c>
      <c r="L88" s="16"/>
    </row>
    <row r="89" s="1" customFormat="1" ht="16.5" customHeight="1" spans="1:12">
      <c r="A89" s="8">
        <v>86</v>
      </c>
      <c r="B89" s="9">
        <v>20180101811</v>
      </c>
      <c r="C89" s="10" t="s">
        <v>38</v>
      </c>
      <c r="D89" s="10" t="s">
        <v>19</v>
      </c>
      <c r="E89" s="11">
        <v>60</v>
      </c>
      <c r="F89" s="11">
        <v>63</v>
      </c>
      <c r="G89" s="11">
        <v>80.4</v>
      </c>
      <c r="H89" s="11">
        <f t="shared" si="2"/>
        <v>69.06</v>
      </c>
      <c r="I89" s="13">
        <v>4</v>
      </c>
      <c r="J89" s="14" t="s">
        <v>17</v>
      </c>
      <c r="K89" s="14" t="str">
        <f>VLOOKUP(B89,[1]汇总表!B:H,7,0)</f>
        <v>三</v>
      </c>
      <c r="L89" s="16"/>
    </row>
    <row r="90" s="1" customFormat="1" ht="16.5" customHeight="1" spans="1:12">
      <c r="A90" s="8">
        <v>87</v>
      </c>
      <c r="B90" s="9">
        <v>20180100215</v>
      </c>
      <c r="C90" s="10" t="s">
        <v>38</v>
      </c>
      <c r="D90" s="10" t="s">
        <v>19</v>
      </c>
      <c r="E90" s="11">
        <v>70</v>
      </c>
      <c r="F90" s="11">
        <v>52</v>
      </c>
      <c r="G90" s="11">
        <v>77.2</v>
      </c>
      <c r="H90" s="11">
        <f t="shared" si="2"/>
        <v>67.48</v>
      </c>
      <c r="I90" s="13">
        <v>5</v>
      </c>
      <c r="J90" s="14" t="s">
        <v>17</v>
      </c>
      <c r="K90" s="14" t="str">
        <f>VLOOKUP(B90,[1]汇总表!B:H,7,0)</f>
        <v>三</v>
      </c>
      <c r="L90" s="16"/>
    </row>
    <row r="91" s="1" customFormat="1" ht="16.5" customHeight="1" spans="1:12">
      <c r="A91" s="8">
        <v>88</v>
      </c>
      <c r="B91" s="9">
        <v>20180103624</v>
      </c>
      <c r="C91" s="10" t="s">
        <v>38</v>
      </c>
      <c r="D91" s="10" t="s">
        <v>19</v>
      </c>
      <c r="E91" s="11">
        <v>62</v>
      </c>
      <c r="F91" s="11">
        <v>57</v>
      </c>
      <c r="G91" s="11">
        <v>74.4</v>
      </c>
      <c r="H91" s="11">
        <f t="shared" si="2"/>
        <v>65.46</v>
      </c>
      <c r="I91" s="13">
        <v>6</v>
      </c>
      <c r="J91" s="14" t="s">
        <v>17</v>
      </c>
      <c r="K91" s="14" t="str">
        <f>VLOOKUP(B91,[1]汇总表!B:H,7,0)</f>
        <v>三</v>
      </c>
      <c r="L91" s="16"/>
    </row>
    <row r="92" s="1" customFormat="1" ht="16.5" customHeight="1" spans="1:12">
      <c r="A92" s="8">
        <v>89</v>
      </c>
      <c r="B92" s="9">
        <v>20180103214</v>
      </c>
      <c r="C92" s="10" t="s">
        <v>39</v>
      </c>
      <c r="D92" s="10" t="s">
        <v>15</v>
      </c>
      <c r="E92" s="11">
        <v>68</v>
      </c>
      <c r="F92" s="11">
        <v>56</v>
      </c>
      <c r="G92" s="11">
        <v>82.3</v>
      </c>
      <c r="H92" s="11">
        <f t="shared" si="2"/>
        <v>70.12</v>
      </c>
      <c r="I92" s="13">
        <v>1</v>
      </c>
      <c r="J92" s="14" t="s">
        <v>16</v>
      </c>
      <c r="K92" s="14" t="str">
        <f>VLOOKUP(B92,[1]汇总表!B:H,7,0)</f>
        <v>五</v>
      </c>
      <c r="L92" s="15"/>
    </row>
    <row r="93" s="1" customFormat="1" ht="16.5" customHeight="1" spans="1:12">
      <c r="A93" s="8">
        <v>90</v>
      </c>
      <c r="B93" s="9">
        <v>20180101026</v>
      </c>
      <c r="C93" s="10" t="s">
        <v>39</v>
      </c>
      <c r="D93" s="10" t="s">
        <v>15</v>
      </c>
      <c r="E93" s="11">
        <v>67</v>
      </c>
      <c r="F93" s="11">
        <v>62</v>
      </c>
      <c r="G93" s="11">
        <v>77.6</v>
      </c>
      <c r="H93" s="11">
        <f t="shared" si="2"/>
        <v>69.74</v>
      </c>
      <c r="I93" s="13">
        <v>2</v>
      </c>
      <c r="J93" s="14" t="s">
        <v>17</v>
      </c>
      <c r="K93" s="14" t="str">
        <f>VLOOKUP(B93,[1]汇总表!B:H,7,0)</f>
        <v>五</v>
      </c>
      <c r="L93" s="15"/>
    </row>
    <row r="94" s="1" customFormat="1" ht="16.5" customHeight="1" spans="1:12">
      <c r="A94" s="8">
        <v>91</v>
      </c>
      <c r="B94" s="9">
        <v>20180100409</v>
      </c>
      <c r="C94" s="10" t="s">
        <v>39</v>
      </c>
      <c r="D94" s="10" t="s">
        <v>15</v>
      </c>
      <c r="E94" s="11">
        <v>69</v>
      </c>
      <c r="F94" s="11">
        <v>55</v>
      </c>
      <c r="G94" s="11">
        <v>76.8</v>
      </c>
      <c r="H94" s="11">
        <f t="shared" si="2"/>
        <v>67.92</v>
      </c>
      <c r="I94" s="13">
        <v>3</v>
      </c>
      <c r="J94" s="14" t="s">
        <v>17</v>
      </c>
      <c r="K94" s="14" t="str">
        <f>VLOOKUP(B94,[1]汇总表!B:H,7,0)</f>
        <v>五</v>
      </c>
      <c r="L94" s="15"/>
    </row>
    <row r="95" s="1" customFormat="1" ht="16.5" customHeight="1" spans="1:12">
      <c r="A95" s="8">
        <v>92</v>
      </c>
      <c r="B95" s="9">
        <v>20180103002</v>
      </c>
      <c r="C95" s="10" t="s">
        <v>39</v>
      </c>
      <c r="D95" s="10" t="s">
        <v>15</v>
      </c>
      <c r="E95" s="11">
        <v>61</v>
      </c>
      <c r="F95" s="11">
        <v>63</v>
      </c>
      <c r="G95" s="11">
        <v>76.6</v>
      </c>
      <c r="H95" s="11">
        <f t="shared" si="2"/>
        <v>67.84</v>
      </c>
      <c r="I95" s="13">
        <v>4</v>
      </c>
      <c r="J95" s="14" t="s">
        <v>17</v>
      </c>
      <c r="K95" s="14" t="str">
        <f>VLOOKUP(B95,[1]汇总表!B:H,7,0)</f>
        <v>五</v>
      </c>
      <c r="L95" s="15"/>
    </row>
    <row r="96" s="1" customFormat="1" ht="16.5" customHeight="1" spans="1:12">
      <c r="A96" s="8">
        <v>93</v>
      </c>
      <c r="B96" s="9">
        <v>20180103420</v>
      </c>
      <c r="C96" s="10" t="s">
        <v>39</v>
      </c>
      <c r="D96" s="10" t="s">
        <v>19</v>
      </c>
      <c r="E96" s="11">
        <v>76</v>
      </c>
      <c r="F96" s="11">
        <v>57</v>
      </c>
      <c r="G96" s="11">
        <v>73.6</v>
      </c>
      <c r="H96" s="11">
        <f t="shared" si="2"/>
        <v>69.34</v>
      </c>
      <c r="I96" s="13">
        <v>1</v>
      </c>
      <c r="J96" s="14" t="s">
        <v>16</v>
      </c>
      <c r="K96" s="14" t="str">
        <f>VLOOKUP(B96,[1]汇总表!B:H,7,0)</f>
        <v>二</v>
      </c>
      <c r="L96" s="22"/>
    </row>
    <row r="97" s="1" customFormat="1" ht="16.5" customHeight="1" spans="1:12">
      <c r="A97" s="8">
        <v>94</v>
      </c>
      <c r="B97" s="9">
        <v>20180102017</v>
      </c>
      <c r="C97" s="10" t="s">
        <v>39</v>
      </c>
      <c r="D97" s="10" t="s">
        <v>19</v>
      </c>
      <c r="E97" s="11">
        <v>72</v>
      </c>
      <c r="F97" s="11">
        <v>58</v>
      </c>
      <c r="G97" s="11">
        <v>72.8</v>
      </c>
      <c r="H97" s="11">
        <f t="shared" si="2"/>
        <v>68.12</v>
      </c>
      <c r="I97" s="13">
        <v>2</v>
      </c>
      <c r="J97" s="14" t="s">
        <v>16</v>
      </c>
      <c r="K97" s="14" t="str">
        <f>VLOOKUP(B97,[1]汇总表!B:H,7,0)</f>
        <v>二</v>
      </c>
      <c r="L97" s="16"/>
    </row>
    <row r="98" s="1" customFormat="1" ht="16.5" customHeight="1" spans="1:12">
      <c r="A98" s="8">
        <v>95</v>
      </c>
      <c r="B98" s="9">
        <v>20180102616</v>
      </c>
      <c r="C98" s="10" t="s">
        <v>39</v>
      </c>
      <c r="D98" s="10" t="s">
        <v>19</v>
      </c>
      <c r="E98" s="11">
        <v>71</v>
      </c>
      <c r="F98" s="11">
        <v>58</v>
      </c>
      <c r="G98" s="11">
        <v>73</v>
      </c>
      <c r="H98" s="11">
        <f t="shared" si="2"/>
        <v>67.9</v>
      </c>
      <c r="I98" s="13">
        <v>3</v>
      </c>
      <c r="J98" s="14" t="s">
        <v>16</v>
      </c>
      <c r="K98" s="14" t="str">
        <f>VLOOKUP(B98,[1]汇总表!B:H,7,0)</f>
        <v>二</v>
      </c>
      <c r="L98" s="16"/>
    </row>
    <row r="99" s="1" customFormat="1" ht="16.5" customHeight="1" spans="1:12">
      <c r="A99" s="8">
        <v>96</v>
      </c>
      <c r="B99" s="9">
        <v>20180102812</v>
      </c>
      <c r="C99" s="10" t="s">
        <v>39</v>
      </c>
      <c r="D99" s="10" t="s">
        <v>19</v>
      </c>
      <c r="E99" s="11">
        <v>64</v>
      </c>
      <c r="F99" s="11">
        <v>63</v>
      </c>
      <c r="G99" s="11">
        <v>72.8</v>
      </c>
      <c r="H99" s="11">
        <f t="shared" si="2"/>
        <v>67.22</v>
      </c>
      <c r="I99" s="13">
        <v>4</v>
      </c>
      <c r="J99" s="14" t="s">
        <v>17</v>
      </c>
      <c r="K99" s="14" t="str">
        <f>VLOOKUP(B99,[1]汇总表!B:H,7,0)</f>
        <v>二</v>
      </c>
      <c r="L99" s="16"/>
    </row>
    <row r="100" s="1" customFormat="1" ht="16.5" customHeight="1" spans="1:12">
      <c r="A100" s="8">
        <v>97</v>
      </c>
      <c r="B100" s="9">
        <v>20180102004</v>
      </c>
      <c r="C100" s="10" t="s">
        <v>39</v>
      </c>
      <c r="D100" s="10" t="s">
        <v>19</v>
      </c>
      <c r="E100" s="11">
        <v>72</v>
      </c>
      <c r="F100" s="11">
        <v>57</v>
      </c>
      <c r="G100" s="11">
        <v>69.2</v>
      </c>
      <c r="H100" s="11">
        <f t="shared" si="2"/>
        <v>66.38</v>
      </c>
      <c r="I100" s="13">
        <v>5</v>
      </c>
      <c r="J100" s="14" t="s">
        <v>17</v>
      </c>
      <c r="K100" s="14" t="str">
        <f>VLOOKUP(B100,[1]汇总表!B:H,7,0)</f>
        <v>二</v>
      </c>
      <c r="L100" s="16"/>
    </row>
    <row r="101" s="1" customFormat="1" ht="16.5" customHeight="1" spans="1:12">
      <c r="A101" s="8">
        <v>98</v>
      </c>
      <c r="B101" s="9">
        <v>20180103030</v>
      </c>
      <c r="C101" s="10" t="s">
        <v>39</v>
      </c>
      <c r="D101" s="10" t="s">
        <v>19</v>
      </c>
      <c r="E101" s="11">
        <v>70</v>
      </c>
      <c r="F101" s="11">
        <v>53</v>
      </c>
      <c r="G101" s="11">
        <v>69.8</v>
      </c>
      <c r="H101" s="11">
        <f t="shared" si="2"/>
        <v>64.82</v>
      </c>
      <c r="I101" s="13">
        <v>6</v>
      </c>
      <c r="J101" s="14" t="s">
        <v>17</v>
      </c>
      <c r="K101" s="14" t="str">
        <f>VLOOKUP(B101,[1]汇总表!B:H,7,0)</f>
        <v>二</v>
      </c>
      <c r="L101" s="16"/>
    </row>
    <row r="102" s="1" customFormat="1" ht="16.5" customHeight="1" spans="1:12">
      <c r="A102" s="8">
        <v>99</v>
      </c>
      <c r="B102" s="9">
        <v>20180102317</v>
      </c>
      <c r="C102" s="10" t="s">
        <v>40</v>
      </c>
      <c r="D102" s="10" t="s">
        <v>19</v>
      </c>
      <c r="E102" s="11">
        <v>65</v>
      </c>
      <c r="F102" s="11">
        <v>68</v>
      </c>
      <c r="G102" s="11">
        <v>77.5</v>
      </c>
      <c r="H102" s="11">
        <f t="shared" si="2"/>
        <v>70.9</v>
      </c>
      <c r="I102" s="13">
        <v>1</v>
      </c>
      <c r="J102" s="14" t="s">
        <v>16</v>
      </c>
      <c r="K102" s="14" t="str">
        <f>VLOOKUP(B102,[1]汇总表!B:H,7,0)</f>
        <v>四</v>
      </c>
      <c r="L102" s="16"/>
    </row>
    <row r="103" s="1" customFormat="1" ht="16.5" customHeight="1" spans="1:12">
      <c r="A103" s="8">
        <v>100</v>
      </c>
      <c r="B103" s="9">
        <v>20180103016</v>
      </c>
      <c r="C103" s="10" t="s">
        <v>40</v>
      </c>
      <c r="D103" s="10" t="s">
        <v>19</v>
      </c>
      <c r="E103" s="11">
        <v>71</v>
      </c>
      <c r="F103" s="11">
        <v>49</v>
      </c>
      <c r="G103" s="11">
        <v>80.4</v>
      </c>
      <c r="H103" s="11">
        <f t="shared" si="2"/>
        <v>68.16</v>
      </c>
      <c r="I103" s="13">
        <v>2</v>
      </c>
      <c r="J103" s="14" t="s">
        <v>17</v>
      </c>
      <c r="K103" s="14" t="str">
        <f>VLOOKUP(B103,[1]汇总表!B:H,7,0)</f>
        <v>四</v>
      </c>
      <c r="L103" s="16"/>
    </row>
    <row r="104" s="1" customFormat="1" ht="16.5" customHeight="1" spans="1:12">
      <c r="A104" s="8">
        <v>101</v>
      </c>
      <c r="B104" s="9">
        <v>20180104029</v>
      </c>
      <c r="C104" s="10" t="s">
        <v>41</v>
      </c>
      <c r="D104" s="10" t="s">
        <v>19</v>
      </c>
      <c r="E104" s="11">
        <v>72</v>
      </c>
      <c r="F104" s="11">
        <v>56</v>
      </c>
      <c r="G104" s="11">
        <v>83.2</v>
      </c>
      <c r="H104" s="11">
        <f t="shared" si="2"/>
        <v>71.68</v>
      </c>
      <c r="I104" s="13">
        <v>1</v>
      </c>
      <c r="J104" s="14" t="s">
        <v>16</v>
      </c>
      <c r="K104" s="14" t="str">
        <f>VLOOKUP(B104,[1]汇总表!B:H,7,0)</f>
        <v>一</v>
      </c>
      <c r="L104" s="16"/>
    </row>
    <row r="105" s="1" customFormat="1" ht="16.5" customHeight="1" spans="1:12">
      <c r="A105" s="8">
        <v>102</v>
      </c>
      <c r="B105" s="9">
        <v>20180105525</v>
      </c>
      <c r="C105" s="10" t="s">
        <v>41</v>
      </c>
      <c r="D105" s="10" t="s">
        <v>19</v>
      </c>
      <c r="E105" s="11">
        <v>69</v>
      </c>
      <c r="F105" s="11">
        <v>56</v>
      </c>
      <c r="G105" s="11">
        <v>76.2</v>
      </c>
      <c r="H105" s="11">
        <f t="shared" si="2"/>
        <v>67.98</v>
      </c>
      <c r="I105" s="13">
        <v>2</v>
      </c>
      <c r="J105" s="14" t="s">
        <v>17</v>
      </c>
      <c r="K105" s="14" t="str">
        <f>VLOOKUP(B105,[1]汇总表!B:H,7,0)</f>
        <v>一</v>
      </c>
      <c r="L105" s="16"/>
    </row>
    <row r="106" s="1" customFormat="1" ht="16.5" customHeight="1" spans="1:12">
      <c r="A106" s="8">
        <v>103</v>
      </c>
      <c r="B106" s="9">
        <v>20180102626</v>
      </c>
      <c r="C106" s="10" t="s">
        <v>42</v>
      </c>
      <c r="D106" s="10" t="s">
        <v>19</v>
      </c>
      <c r="E106" s="11">
        <v>73</v>
      </c>
      <c r="F106" s="11">
        <v>51</v>
      </c>
      <c r="G106" s="11">
        <v>85.06</v>
      </c>
      <c r="H106" s="11">
        <f t="shared" si="2"/>
        <v>71.224</v>
      </c>
      <c r="I106" s="13">
        <v>1</v>
      </c>
      <c r="J106" s="14" t="s">
        <v>16</v>
      </c>
      <c r="K106" s="14" t="str">
        <f>VLOOKUP(B106,[1]汇总表!B:H,7,0)</f>
        <v>四</v>
      </c>
      <c r="L106" s="15"/>
    </row>
    <row r="107" s="1" customFormat="1" ht="16.5" customHeight="1" spans="1:12">
      <c r="A107" s="8">
        <v>104</v>
      </c>
      <c r="B107" s="9">
        <v>20180101605</v>
      </c>
      <c r="C107" s="10" t="s">
        <v>42</v>
      </c>
      <c r="D107" s="10" t="s">
        <v>19</v>
      </c>
      <c r="E107" s="11">
        <v>72</v>
      </c>
      <c r="F107" s="11">
        <v>51</v>
      </c>
      <c r="G107" s="11">
        <v>84.7</v>
      </c>
      <c r="H107" s="11">
        <f t="shared" si="2"/>
        <v>70.78</v>
      </c>
      <c r="I107" s="13">
        <v>2</v>
      </c>
      <c r="J107" s="14" t="s">
        <v>16</v>
      </c>
      <c r="K107" s="14" t="str">
        <f>VLOOKUP(B107,[1]汇总表!B:H,7,0)</f>
        <v>四</v>
      </c>
      <c r="L107" s="16"/>
    </row>
    <row r="108" s="1" customFormat="1" ht="16.5" customHeight="1" spans="1:12">
      <c r="A108" s="8">
        <v>105</v>
      </c>
      <c r="B108" s="9">
        <v>20180100610</v>
      </c>
      <c r="C108" s="10" t="s">
        <v>42</v>
      </c>
      <c r="D108" s="10" t="s">
        <v>19</v>
      </c>
      <c r="E108" s="11">
        <v>65</v>
      </c>
      <c r="F108" s="11">
        <v>53</v>
      </c>
      <c r="G108" s="11">
        <v>84.12</v>
      </c>
      <c r="H108" s="11">
        <f t="shared" ref="H108:H139" si="3">E108*0.3+F108*0.3+G108*0.4</f>
        <v>69.048</v>
      </c>
      <c r="I108" s="13">
        <v>3</v>
      </c>
      <c r="J108" s="14" t="s">
        <v>17</v>
      </c>
      <c r="K108" s="14" t="str">
        <f>VLOOKUP(B108,[1]汇总表!B:H,7,0)</f>
        <v>四</v>
      </c>
      <c r="L108" s="16"/>
    </row>
    <row r="109" s="1" customFormat="1" ht="16.5" customHeight="1" spans="1:12">
      <c r="A109" s="8">
        <v>106</v>
      </c>
      <c r="B109" s="9">
        <v>20180100204</v>
      </c>
      <c r="C109" s="10" t="s">
        <v>42</v>
      </c>
      <c r="D109" s="10" t="s">
        <v>19</v>
      </c>
      <c r="E109" s="11">
        <v>68</v>
      </c>
      <c r="F109" s="11">
        <v>48</v>
      </c>
      <c r="G109" s="11">
        <v>82.7</v>
      </c>
      <c r="H109" s="11">
        <f t="shared" si="3"/>
        <v>67.88</v>
      </c>
      <c r="I109" s="13">
        <v>4</v>
      </c>
      <c r="J109" s="14" t="s">
        <v>17</v>
      </c>
      <c r="K109" s="14" t="str">
        <f>VLOOKUP(B109,[1]汇总表!B:H,7,0)</f>
        <v>四</v>
      </c>
      <c r="L109" s="16"/>
    </row>
    <row r="110" s="1" customFormat="1" ht="16.5" customHeight="1" spans="1:12">
      <c r="A110" s="8">
        <v>107</v>
      </c>
      <c r="B110" s="9">
        <v>20180104229</v>
      </c>
      <c r="C110" s="10" t="s">
        <v>43</v>
      </c>
      <c r="D110" s="10" t="s">
        <v>19</v>
      </c>
      <c r="E110" s="11">
        <v>75</v>
      </c>
      <c r="F110" s="11">
        <v>48</v>
      </c>
      <c r="G110" s="11">
        <v>86.56</v>
      </c>
      <c r="H110" s="11">
        <f t="shared" si="3"/>
        <v>71.524</v>
      </c>
      <c r="I110" s="13">
        <v>1</v>
      </c>
      <c r="J110" s="14" t="s">
        <v>16</v>
      </c>
      <c r="K110" s="14" t="str">
        <f>VLOOKUP(B110,[1]汇总表!B:H,7,0)</f>
        <v>四</v>
      </c>
      <c r="L110" s="15"/>
    </row>
    <row r="111" s="1" customFormat="1" ht="16.5" customHeight="1" spans="1:12">
      <c r="A111" s="8">
        <v>108</v>
      </c>
      <c r="B111" s="9">
        <v>20180104010</v>
      </c>
      <c r="C111" s="10" t="s">
        <v>43</v>
      </c>
      <c r="D111" s="10" t="s">
        <v>19</v>
      </c>
      <c r="E111" s="11">
        <v>76</v>
      </c>
      <c r="F111" s="11">
        <v>45</v>
      </c>
      <c r="G111" s="11">
        <v>83.9</v>
      </c>
      <c r="H111" s="11">
        <f t="shared" si="3"/>
        <v>69.86</v>
      </c>
      <c r="I111" s="13">
        <v>2</v>
      </c>
      <c r="J111" s="14" t="s">
        <v>17</v>
      </c>
      <c r="K111" s="14" t="str">
        <f>VLOOKUP(B111,[1]汇总表!B:H,7,0)</f>
        <v>四</v>
      </c>
      <c r="L111" s="15"/>
    </row>
    <row r="112" s="1" customFormat="1" ht="16.5" customHeight="1" spans="1:12">
      <c r="A112" s="8">
        <v>109</v>
      </c>
      <c r="B112" s="9">
        <v>20180106207</v>
      </c>
      <c r="C112" s="10" t="s">
        <v>44</v>
      </c>
      <c r="D112" s="10" t="s">
        <v>19</v>
      </c>
      <c r="E112" s="11">
        <v>68</v>
      </c>
      <c r="F112" s="11">
        <v>58</v>
      </c>
      <c r="G112" s="11">
        <v>84.52</v>
      </c>
      <c r="H112" s="11">
        <f t="shared" si="3"/>
        <v>71.608</v>
      </c>
      <c r="I112" s="13">
        <v>1</v>
      </c>
      <c r="J112" s="14" t="s">
        <v>16</v>
      </c>
      <c r="K112" s="14" t="str">
        <f>VLOOKUP(B112,[1]汇总表!B:H,7,0)</f>
        <v>四</v>
      </c>
      <c r="L112" s="15"/>
    </row>
    <row r="113" s="1" customFormat="1" ht="16.5" customHeight="1" spans="1:12">
      <c r="A113" s="8">
        <v>110</v>
      </c>
      <c r="B113" s="9">
        <v>20180105602</v>
      </c>
      <c r="C113" s="10" t="s">
        <v>44</v>
      </c>
      <c r="D113" s="10" t="s">
        <v>19</v>
      </c>
      <c r="E113" s="11">
        <v>77</v>
      </c>
      <c r="F113" s="11">
        <v>46</v>
      </c>
      <c r="G113" s="11">
        <v>84.98</v>
      </c>
      <c r="H113" s="11">
        <f t="shared" si="3"/>
        <v>70.892</v>
      </c>
      <c r="I113" s="13">
        <v>2</v>
      </c>
      <c r="J113" s="14" t="s">
        <v>17</v>
      </c>
      <c r="K113" s="14" t="str">
        <f>VLOOKUP(B113,[1]汇总表!B:H,7,0)</f>
        <v>四</v>
      </c>
      <c r="L113" s="15"/>
    </row>
    <row r="114" s="1" customFormat="1" ht="16.5" customHeight="1" spans="1:12">
      <c r="A114" s="8">
        <v>111</v>
      </c>
      <c r="B114" s="9">
        <v>20180103517</v>
      </c>
      <c r="C114" s="10" t="s">
        <v>45</v>
      </c>
      <c r="D114" s="10" t="s">
        <v>19</v>
      </c>
      <c r="E114" s="11">
        <v>65</v>
      </c>
      <c r="F114" s="11">
        <v>57</v>
      </c>
      <c r="G114" s="11">
        <v>77.6</v>
      </c>
      <c r="H114" s="11">
        <f t="shared" si="3"/>
        <v>67.64</v>
      </c>
      <c r="I114" s="13">
        <v>1</v>
      </c>
      <c r="J114" s="14" t="s">
        <v>16</v>
      </c>
      <c r="K114" s="14" t="str">
        <f>VLOOKUP(B114,[1]汇总表!B:H,7,0)</f>
        <v>一</v>
      </c>
      <c r="L114" s="16"/>
    </row>
    <row r="115" s="1" customFormat="1" ht="16.5" customHeight="1" spans="1:12">
      <c r="A115" s="8">
        <v>112</v>
      </c>
      <c r="B115" s="9">
        <v>20180103925</v>
      </c>
      <c r="C115" s="10" t="s">
        <v>45</v>
      </c>
      <c r="D115" s="10" t="s">
        <v>19</v>
      </c>
      <c r="E115" s="11">
        <v>66</v>
      </c>
      <c r="F115" s="11">
        <v>48</v>
      </c>
      <c r="G115" s="11">
        <v>78.6</v>
      </c>
      <c r="H115" s="11">
        <f t="shared" si="3"/>
        <v>65.64</v>
      </c>
      <c r="I115" s="13">
        <v>2</v>
      </c>
      <c r="J115" s="14" t="s">
        <v>17</v>
      </c>
      <c r="K115" s="14" t="str">
        <f>VLOOKUP(B115,[1]汇总表!B:H,7,0)</f>
        <v>一</v>
      </c>
      <c r="L115" s="16"/>
    </row>
    <row r="116" s="1" customFormat="1" ht="16.5" customHeight="1" spans="1:12">
      <c r="A116" s="8">
        <v>113</v>
      </c>
      <c r="B116" s="9">
        <v>20180210804</v>
      </c>
      <c r="C116" s="10" t="s">
        <v>46</v>
      </c>
      <c r="D116" s="10" t="s">
        <v>34</v>
      </c>
      <c r="E116" s="11">
        <v>64</v>
      </c>
      <c r="F116" s="11">
        <v>73</v>
      </c>
      <c r="G116" s="11">
        <v>78.8</v>
      </c>
      <c r="H116" s="11">
        <f t="shared" si="3"/>
        <v>72.62</v>
      </c>
      <c r="I116" s="13">
        <v>1</v>
      </c>
      <c r="J116" s="14" t="s">
        <v>16</v>
      </c>
      <c r="K116" s="14" t="str">
        <f>VLOOKUP(B116,[1]汇总表!B:H,7,0)</f>
        <v>五</v>
      </c>
      <c r="L116" s="15"/>
    </row>
    <row r="117" s="1" customFormat="1" ht="16.5" customHeight="1" spans="1:12">
      <c r="A117" s="8">
        <v>114</v>
      </c>
      <c r="B117" s="9">
        <v>20180211224</v>
      </c>
      <c r="C117" s="10" t="s">
        <v>46</v>
      </c>
      <c r="D117" s="10" t="s">
        <v>34</v>
      </c>
      <c r="E117" s="11">
        <v>68</v>
      </c>
      <c r="F117" s="11">
        <v>66</v>
      </c>
      <c r="G117" s="11">
        <v>79.8</v>
      </c>
      <c r="H117" s="11">
        <f t="shared" si="3"/>
        <v>72.12</v>
      </c>
      <c r="I117" s="13">
        <v>2</v>
      </c>
      <c r="J117" s="14" t="s">
        <v>17</v>
      </c>
      <c r="K117" s="14" t="str">
        <f>VLOOKUP(B117,[1]汇总表!B:H,7,0)</f>
        <v>五</v>
      </c>
      <c r="L117" s="15"/>
    </row>
    <row r="118" s="1" customFormat="1" ht="16.5" customHeight="1" spans="1:12">
      <c r="A118" s="8">
        <v>115</v>
      </c>
      <c r="B118" s="9">
        <v>20180210302</v>
      </c>
      <c r="C118" s="10" t="s">
        <v>46</v>
      </c>
      <c r="D118" s="10" t="s">
        <v>47</v>
      </c>
      <c r="E118" s="11">
        <v>73</v>
      </c>
      <c r="F118" s="11">
        <v>74</v>
      </c>
      <c r="G118" s="11">
        <v>81.6</v>
      </c>
      <c r="H118" s="11">
        <f t="shared" si="3"/>
        <v>76.74</v>
      </c>
      <c r="I118" s="13">
        <v>1</v>
      </c>
      <c r="J118" s="14" t="s">
        <v>16</v>
      </c>
      <c r="K118" s="14" t="str">
        <f>VLOOKUP(B118,[1]汇总表!B:H,7,0)</f>
        <v>五</v>
      </c>
      <c r="L118" s="15"/>
    </row>
    <row r="119" s="1" customFormat="1" ht="16.5" customHeight="1" spans="1:12">
      <c r="A119" s="8">
        <v>116</v>
      </c>
      <c r="B119" s="9">
        <v>20180210417</v>
      </c>
      <c r="C119" s="10" t="s">
        <v>46</v>
      </c>
      <c r="D119" s="10" t="s">
        <v>47</v>
      </c>
      <c r="E119" s="11">
        <v>68</v>
      </c>
      <c r="F119" s="11">
        <v>71</v>
      </c>
      <c r="G119" s="11">
        <v>78</v>
      </c>
      <c r="H119" s="11">
        <f t="shared" si="3"/>
        <v>72.9</v>
      </c>
      <c r="I119" s="13">
        <v>2</v>
      </c>
      <c r="J119" s="14" t="s">
        <v>17</v>
      </c>
      <c r="K119" s="14" t="str">
        <f>VLOOKUP(B119,[1]汇总表!B:H,7,0)</f>
        <v>五</v>
      </c>
      <c r="L119" s="15"/>
    </row>
    <row r="120" s="1" customFormat="1" ht="16.5" customHeight="1" spans="1:12">
      <c r="A120" s="8">
        <v>117</v>
      </c>
      <c r="B120" s="9">
        <v>20180101214</v>
      </c>
      <c r="C120" s="10" t="s">
        <v>46</v>
      </c>
      <c r="D120" s="10" t="s">
        <v>15</v>
      </c>
      <c r="E120" s="11">
        <v>78</v>
      </c>
      <c r="F120" s="11">
        <v>63</v>
      </c>
      <c r="G120" s="11">
        <v>84.2</v>
      </c>
      <c r="H120" s="11">
        <f t="shared" si="3"/>
        <v>75.98</v>
      </c>
      <c r="I120" s="13">
        <v>1</v>
      </c>
      <c r="J120" s="14" t="s">
        <v>16</v>
      </c>
      <c r="K120" s="14" t="str">
        <f>VLOOKUP(B120,[1]汇总表!B:H,7,0)</f>
        <v>五</v>
      </c>
      <c r="L120" s="15"/>
    </row>
    <row r="121" s="1" customFormat="1" ht="16.5" customHeight="1" spans="1:12">
      <c r="A121" s="8">
        <v>118</v>
      </c>
      <c r="B121" s="9">
        <v>20180102206</v>
      </c>
      <c r="C121" s="10" t="s">
        <v>46</v>
      </c>
      <c r="D121" s="10" t="s">
        <v>15</v>
      </c>
      <c r="E121" s="11">
        <v>66</v>
      </c>
      <c r="F121" s="11">
        <v>62</v>
      </c>
      <c r="G121" s="11">
        <v>77.4</v>
      </c>
      <c r="H121" s="11">
        <f t="shared" si="3"/>
        <v>69.36</v>
      </c>
      <c r="I121" s="13">
        <v>2</v>
      </c>
      <c r="J121" s="14" t="s">
        <v>17</v>
      </c>
      <c r="K121" s="14" t="str">
        <f>VLOOKUP(B121,[1]汇总表!B:H,7,0)</f>
        <v>五</v>
      </c>
      <c r="L121" s="15"/>
    </row>
    <row r="122" s="1" customFormat="1" ht="16.5" customHeight="1" spans="1:12">
      <c r="A122" s="8">
        <v>119</v>
      </c>
      <c r="B122" s="9">
        <v>20180104610</v>
      </c>
      <c r="C122" s="10" t="s">
        <v>48</v>
      </c>
      <c r="D122" s="10" t="s">
        <v>19</v>
      </c>
      <c r="E122" s="11">
        <v>81</v>
      </c>
      <c r="F122" s="11">
        <v>53</v>
      </c>
      <c r="G122" s="11">
        <v>76.8</v>
      </c>
      <c r="H122" s="11">
        <f t="shared" si="3"/>
        <v>70.92</v>
      </c>
      <c r="I122" s="13">
        <v>1</v>
      </c>
      <c r="J122" s="14" t="s">
        <v>16</v>
      </c>
      <c r="K122" s="14" t="str">
        <f>VLOOKUP(B122,[1]汇总表!B:H,7,0)</f>
        <v>一</v>
      </c>
      <c r="L122" s="23"/>
    </row>
    <row r="123" s="1" customFormat="1" ht="16.5" customHeight="1" spans="1:12">
      <c r="A123" s="8">
        <v>120</v>
      </c>
      <c r="B123" s="9">
        <v>20180102410</v>
      </c>
      <c r="C123" s="10" t="s">
        <v>48</v>
      </c>
      <c r="D123" s="10" t="s">
        <v>19</v>
      </c>
      <c r="E123" s="11">
        <v>64</v>
      </c>
      <c r="F123" s="11">
        <v>50</v>
      </c>
      <c r="G123" s="11">
        <v>75</v>
      </c>
      <c r="H123" s="11">
        <f t="shared" si="3"/>
        <v>64.2</v>
      </c>
      <c r="I123" s="13">
        <v>2</v>
      </c>
      <c r="J123" s="14" t="s">
        <v>17</v>
      </c>
      <c r="K123" s="14" t="str">
        <f>VLOOKUP(B123,[1]汇总表!B:H,7,0)</f>
        <v>一</v>
      </c>
      <c r="L123" s="16"/>
    </row>
    <row r="124" s="1" customFormat="1" ht="16.5" customHeight="1" spans="1:12">
      <c r="A124" s="8">
        <v>121</v>
      </c>
      <c r="B124" s="9">
        <v>20180200517</v>
      </c>
      <c r="C124" s="10" t="s">
        <v>49</v>
      </c>
      <c r="D124" s="10" t="s">
        <v>50</v>
      </c>
      <c r="E124" s="11">
        <v>83</v>
      </c>
      <c r="F124" s="11">
        <v>70</v>
      </c>
      <c r="G124" s="11">
        <v>81</v>
      </c>
      <c r="H124" s="11">
        <f t="shared" si="3"/>
        <v>78.3</v>
      </c>
      <c r="I124" s="13">
        <v>1</v>
      </c>
      <c r="J124" s="14" t="s">
        <v>16</v>
      </c>
      <c r="K124" s="14" t="str">
        <f>VLOOKUP(B124,[1]汇总表!B:H,7,0)</f>
        <v>五</v>
      </c>
      <c r="L124" s="15"/>
    </row>
    <row r="125" s="1" customFormat="1" ht="16.5" customHeight="1" spans="1:12">
      <c r="A125" s="8">
        <v>122</v>
      </c>
      <c r="B125" s="9">
        <v>20180200126</v>
      </c>
      <c r="C125" s="10" t="s">
        <v>49</v>
      </c>
      <c r="D125" s="10" t="s">
        <v>50</v>
      </c>
      <c r="E125" s="11">
        <v>77</v>
      </c>
      <c r="F125" s="11">
        <v>71</v>
      </c>
      <c r="G125" s="11">
        <v>77.6</v>
      </c>
      <c r="H125" s="11">
        <f t="shared" si="3"/>
        <v>75.44</v>
      </c>
      <c r="I125" s="13">
        <v>2</v>
      </c>
      <c r="J125" s="14" t="s">
        <v>17</v>
      </c>
      <c r="K125" s="14" t="str">
        <f>VLOOKUP(B125,[1]汇总表!B:H,7,0)</f>
        <v>五</v>
      </c>
      <c r="L125" s="15"/>
    </row>
    <row r="126" s="1" customFormat="1" ht="16.5" customHeight="1" spans="1:12">
      <c r="A126" s="8">
        <v>123</v>
      </c>
      <c r="B126" s="9">
        <v>20180106302</v>
      </c>
      <c r="C126" s="10" t="s">
        <v>51</v>
      </c>
      <c r="D126" s="10" t="s">
        <v>19</v>
      </c>
      <c r="E126" s="11">
        <v>61</v>
      </c>
      <c r="F126" s="11">
        <v>58</v>
      </c>
      <c r="G126" s="11">
        <v>80.8</v>
      </c>
      <c r="H126" s="11">
        <f t="shared" si="3"/>
        <v>68.02</v>
      </c>
      <c r="I126" s="13">
        <v>1</v>
      </c>
      <c r="J126" s="14" t="s">
        <v>16</v>
      </c>
      <c r="K126" s="14" t="str">
        <f>VLOOKUP(B126,[1]汇总表!B:H,7,0)</f>
        <v>一</v>
      </c>
      <c r="L126" s="16"/>
    </row>
    <row r="127" s="1" customFormat="1" ht="16.5" customHeight="1" spans="1:12">
      <c r="A127" s="8">
        <v>124</v>
      </c>
      <c r="B127" s="9">
        <v>20180106003</v>
      </c>
      <c r="C127" s="10" t="s">
        <v>51</v>
      </c>
      <c r="D127" s="10" t="s">
        <v>19</v>
      </c>
      <c r="E127" s="11">
        <v>60</v>
      </c>
      <c r="F127" s="11">
        <v>53</v>
      </c>
      <c r="G127" s="11">
        <v>75.4</v>
      </c>
      <c r="H127" s="11">
        <f t="shared" si="3"/>
        <v>64.06</v>
      </c>
      <c r="I127" s="13">
        <v>2</v>
      </c>
      <c r="J127" s="14" t="s">
        <v>17</v>
      </c>
      <c r="K127" s="14" t="str">
        <f>VLOOKUP(B127,[1]汇总表!B:H,7,0)</f>
        <v>一</v>
      </c>
      <c r="L127" s="16"/>
    </row>
    <row r="128" s="1" customFormat="1" ht="16.5" customHeight="1" spans="1:12">
      <c r="A128" s="8">
        <v>125</v>
      </c>
      <c r="B128" s="9">
        <v>20180105607</v>
      </c>
      <c r="C128" s="10" t="s">
        <v>51</v>
      </c>
      <c r="D128" s="10" t="s">
        <v>19</v>
      </c>
      <c r="E128" s="11">
        <v>66</v>
      </c>
      <c r="F128" s="11">
        <v>47</v>
      </c>
      <c r="G128" s="11">
        <v>73.2</v>
      </c>
      <c r="H128" s="11">
        <f t="shared" si="3"/>
        <v>63.18</v>
      </c>
      <c r="I128" s="13">
        <v>3</v>
      </c>
      <c r="J128" s="14" t="s">
        <v>17</v>
      </c>
      <c r="K128" s="14" t="str">
        <f>VLOOKUP(B128,[1]汇总表!B:H,7,0)</f>
        <v>一</v>
      </c>
      <c r="L128" s="16"/>
    </row>
    <row r="129" s="1" customFormat="1" ht="16.5" customHeight="1" spans="1:12">
      <c r="A129" s="8">
        <v>126</v>
      </c>
      <c r="B129" s="9">
        <v>20180103501</v>
      </c>
      <c r="C129" s="10" t="s">
        <v>52</v>
      </c>
      <c r="D129" s="10" t="s">
        <v>15</v>
      </c>
      <c r="E129" s="11">
        <v>69</v>
      </c>
      <c r="F129" s="11">
        <v>60</v>
      </c>
      <c r="G129" s="11">
        <v>79.6</v>
      </c>
      <c r="H129" s="11">
        <f t="shared" si="3"/>
        <v>70.54</v>
      </c>
      <c r="I129" s="13">
        <v>1</v>
      </c>
      <c r="J129" s="14" t="s">
        <v>16</v>
      </c>
      <c r="K129" s="14" t="str">
        <f>VLOOKUP(B129,[1]汇总表!B:H,7,0)</f>
        <v>五</v>
      </c>
      <c r="L129" s="15"/>
    </row>
    <row r="130" s="1" customFormat="1" ht="16.5" customHeight="1" spans="1:12">
      <c r="A130" s="8">
        <v>127</v>
      </c>
      <c r="B130" s="9">
        <v>20180100608</v>
      </c>
      <c r="C130" s="10" t="s">
        <v>52</v>
      </c>
      <c r="D130" s="10" t="s">
        <v>15</v>
      </c>
      <c r="E130" s="11">
        <v>69</v>
      </c>
      <c r="F130" s="11">
        <v>57</v>
      </c>
      <c r="G130" s="11">
        <v>79.6</v>
      </c>
      <c r="H130" s="11">
        <f t="shared" si="3"/>
        <v>69.64</v>
      </c>
      <c r="I130" s="13">
        <v>2</v>
      </c>
      <c r="J130" s="14" t="s">
        <v>17</v>
      </c>
      <c r="K130" s="14" t="str">
        <f>VLOOKUP(B130,[1]汇总表!B:H,7,0)</f>
        <v>五</v>
      </c>
      <c r="L130" s="15"/>
    </row>
    <row r="131" s="1" customFormat="1" ht="16.5" customHeight="1" spans="1:12">
      <c r="A131" s="8">
        <v>128</v>
      </c>
      <c r="B131" s="9">
        <v>20180104615</v>
      </c>
      <c r="C131" s="10" t="s">
        <v>53</v>
      </c>
      <c r="D131" s="10" t="s">
        <v>19</v>
      </c>
      <c r="E131" s="11">
        <v>74</v>
      </c>
      <c r="F131" s="11">
        <v>53</v>
      </c>
      <c r="G131" s="11">
        <v>82.9</v>
      </c>
      <c r="H131" s="11">
        <f t="shared" si="3"/>
        <v>71.26</v>
      </c>
      <c r="I131" s="13">
        <v>1</v>
      </c>
      <c r="J131" s="14" t="s">
        <v>16</v>
      </c>
      <c r="K131" s="14" t="str">
        <f>VLOOKUP(B131,[1]汇总表!B:H,7,0)</f>
        <v>四</v>
      </c>
      <c r="L131" s="16"/>
    </row>
    <row r="132" s="1" customFormat="1" ht="16.5" customHeight="1" spans="1:12">
      <c r="A132" s="8">
        <v>129</v>
      </c>
      <c r="B132" s="9">
        <v>20180100708</v>
      </c>
      <c r="C132" s="10" t="s">
        <v>53</v>
      </c>
      <c r="D132" s="10" t="s">
        <v>19</v>
      </c>
      <c r="E132" s="11">
        <v>74</v>
      </c>
      <c r="F132" s="11">
        <v>45</v>
      </c>
      <c r="G132" s="11">
        <v>82.22</v>
      </c>
      <c r="H132" s="11">
        <f t="shared" si="3"/>
        <v>68.588</v>
      </c>
      <c r="I132" s="13">
        <v>2</v>
      </c>
      <c r="J132" s="14" t="s">
        <v>17</v>
      </c>
      <c r="K132" s="14" t="str">
        <f>VLOOKUP(B132,[1]汇总表!B:H,7,0)</f>
        <v>四</v>
      </c>
      <c r="L132" s="16"/>
    </row>
    <row r="133" s="1" customFormat="1" ht="16.5" customHeight="1" spans="1:12">
      <c r="A133" s="8">
        <v>130</v>
      </c>
      <c r="B133" s="9">
        <v>20180103414</v>
      </c>
      <c r="C133" s="10" t="s">
        <v>54</v>
      </c>
      <c r="D133" s="10" t="s">
        <v>19</v>
      </c>
      <c r="E133" s="11">
        <v>59</v>
      </c>
      <c r="F133" s="11">
        <v>58</v>
      </c>
      <c r="G133" s="11">
        <v>82.4</v>
      </c>
      <c r="H133" s="11">
        <f t="shared" si="3"/>
        <v>68.06</v>
      </c>
      <c r="I133" s="13">
        <v>1</v>
      </c>
      <c r="J133" s="14" t="s">
        <v>16</v>
      </c>
      <c r="K133" s="14" t="str">
        <f>VLOOKUP(B133,[1]汇总表!B:H,7,0)</f>
        <v>三</v>
      </c>
      <c r="L133" s="16"/>
    </row>
    <row r="134" s="1" customFormat="1" ht="16.5" customHeight="1" spans="1:12">
      <c r="A134" s="8">
        <v>131</v>
      </c>
      <c r="B134" s="9">
        <v>20180103806</v>
      </c>
      <c r="C134" s="10" t="s">
        <v>55</v>
      </c>
      <c r="D134" s="10" t="s">
        <v>19</v>
      </c>
      <c r="E134" s="11">
        <v>74</v>
      </c>
      <c r="F134" s="11">
        <v>54</v>
      </c>
      <c r="G134" s="11">
        <v>81.8</v>
      </c>
      <c r="H134" s="11">
        <f t="shared" si="3"/>
        <v>71.12</v>
      </c>
      <c r="I134" s="13">
        <v>1</v>
      </c>
      <c r="J134" s="14" t="s">
        <v>16</v>
      </c>
      <c r="K134" s="14" t="str">
        <f>VLOOKUP(B134,[1]汇总表!B:H,7,0)</f>
        <v>四</v>
      </c>
      <c r="L134" s="16"/>
    </row>
    <row r="135" s="1" customFormat="1" ht="16.5" customHeight="1" spans="1:12">
      <c r="A135" s="8">
        <v>132</v>
      </c>
      <c r="B135" s="9">
        <v>20180103115</v>
      </c>
      <c r="C135" s="10" t="s">
        <v>55</v>
      </c>
      <c r="D135" s="10" t="s">
        <v>19</v>
      </c>
      <c r="E135" s="11">
        <v>75</v>
      </c>
      <c r="F135" s="11">
        <v>53</v>
      </c>
      <c r="G135" s="11">
        <v>81.34</v>
      </c>
      <c r="H135" s="11">
        <f t="shared" si="3"/>
        <v>70.936</v>
      </c>
      <c r="I135" s="13">
        <v>2</v>
      </c>
      <c r="J135" s="14" t="s">
        <v>17</v>
      </c>
      <c r="K135" s="14" t="str">
        <f>VLOOKUP(B135,[1]汇总表!B:H,7,0)</f>
        <v>四</v>
      </c>
      <c r="L135" s="16"/>
    </row>
    <row r="136" s="1" customFormat="1" ht="16.5" customHeight="1" spans="1:12">
      <c r="A136" s="8">
        <v>133</v>
      </c>
      <c r="B136" s="9">
        <v>20180103527</v>
      </c>
      <c r="C136" s="10" t="s">
        <v>56</v>
      </c>
      <c r="D136" s="10" t="s">
        <v>19</v>
      </c>
      <c r="E136" s="11">
        <v>74</v>
      </c>
      <c r="F136" s="11">
        <v>48</v>
      </c>
      <c r="G136" s="11">
        <v>73</v>
      </c>
      <c r="H136" s="11">
        <f t="shared" si="3"/>
        <v>65.8</v>
      </c>
      <c r="I136" s="13">
        <v>1</v>
      </c>
      <c r="J136" s="14" t="s">
        <v>16</v>
      </c>
      <c r="K136" s="14" t="str">
        <f>VLOOKUP(B136,[1]汇总表!B:H,7,0)</f>
        <v>一</v>
      </c>
      <c r="L136" s="16"/>
    </row>
    <row r="137" s="1" customFormat="1" ht="16.5" customHeight="1" spans="1:12">
      <c r="A137" s="8">
        <v>134</v>
      </c>
      <c r="B137" s="9">
        <v>20180106107</v>
      </c>
      <c r="C137" s="10" t="s">
        <v>56</v>
      </c>
      <c r="D137" s="10" t="s">
        <v>19</v>
      </c>
      <c r="E137" s="11">
        <v>70</v>
      </c>
      <c r="F137" s="11">
        <v>42</v>
      </c>
      <c r="G137" s="11">
        <v>77</v>
      </c>
      <c r="H137" s="11">
        <f t="shared" si="3"/>
        <v>64.4</v>
      </c>
      <c r="I137" s="13">
        <v>2</v>
      </c>
      <c r="J137" s="14" t="s">
        <v>17</v>
      </c>
      <c r="K137" s="14" t="str">
        <f>VLOOKUP(B137,[1]汇总表!B:H,7,0)</f>
        <v>一</v>
      </c>
      <c r="L137" s="16"/>
    </row>
    <row r="138" s="1" customFormat="1" ht="16.5" customHeight="1" spans="1:12">
      <c r="A138" s="8">
        <v>135</v>
      </c>
      <c r="B138" s="9">
        <v>20180105218</v>
      </c>
      <c r="C138" s="10" t="s">
        <v>57</v>
      </c>
      <c r="D138" s="10" t="s">
        <v>19</v>
      </c>
      <c r="E138" s="11">
        <v>65</v>
      </c>
      <c r="F138" s="11">
        <v>55</v>
      </c>
      <c r="G138" s="11">
        <v>83.82</v>
      </c>
      <c r="H138" s="11">
        <f t="shared" si="3"/>
        <v>69.528</v>
      </c>
      <c r="I138" s="13">
        <v>1</v>
      </c>
      <c r="J138" s="14" t="s">
        <v>16</v>
      </c>
      <c r="K138" s="14" t="str">
        <f>VLOOKUP(B138,[1]汇总表!B:H,7,0)</f>
        <v>四</v>
      </c>
      <c r="L138" s="16"/>
    </row>
    <row r="139" s="1" customFormat="1" ht="16.5" customHeight="1" spans="1:12">
      <c r="A139" s="8">
        <v>136</v>
      </c>
      <c r="B139" s="9">
        <v>20180104927</v>
      </c>
      <c r="C139" s="10" t="s">
        <v>57</v>
      </c>
      <c r="D139" s="10" t="s">
        <v>19</v>
      </c>
      <c r="E139" s="11">
        <v>63</v>
      </c>
      <c r="F139" s="11">
        <v>55</v>
      </c>
      <c r="G139" s="11">
        <v>77.5</v>
      </c>
      <c r="H139" s="11">
        <f t="shared" si="3"/>
        <v>66.4</v>
      </c>
      <c r="I139" s="13">
        <v>2</v>
      </c>
      <c r="J139" s="14" t="s">
        <v>17</v>
      </c>
      <c r="K139" s="14" t="str">
        <f>VLOOKUP(B139,[1]汇总表!B:H,7,0)</f>
        <v>四</v>
      </c>
      <c r="L139" s="16"/>
    </row>
    <row r="140" s="1" customFormat="1" ht="16.5" customHeight="1" spans="1:12">
      <c r="A140" s="8">
        <v>137</v>
      </c>
      <c r="B140" s="9">
        <v>20180104418</v>
      </c>
      <c r="C140" s="10" t="s">
        <v>57</v>
      </c>
      <c r="D140" s="10" t="s">
        <v>19</v>
      </c>
      <c r="E140" s="11">
        <v>65</v>
      </c>
      <c r="F140" s="11">
        <v>53</v>
      </c>
      <c r="G140" s="11" t="s">
        <v>25</v>
      </c>
      <c r="H140" s="11" t="s">
        <v>25</v>
      </c>
      <c r="I140" s="19"/>
      <c r="J140" s="20"/>
      <c r="K140" s="14" t="str">
        <f>VLOOKUP(B140,[1]汇总表!B:H,7,0)</f>
        <v>四</v>
      </c>
      <c r="L140" s="16"/>
    </row>
    <row r="141" s="1" customFormat="1" ht="16.5" customHeight="1" spans="1:12">
      <c r="A141" s="8">
        <v>138</v>
      </c>
      <c r="B141" s="9">
        <v>20180100419</v>
      </c>
      <c r="C141" s="10" t="s">
        <v>58</v>
      </c>
      <c r="D141" s="10" t="s">
        <v>19</v>
      </c>
      <c r="E141" s="11">
        <v>77</v>
      </c>
      <c r="F141" s="11">
        <v>45</v>
      </c>
      <c r="G141" s="11">
        <v>87.5</v>
      </c>
      <c r="H141" s="11">
        <f t="shared" ref="H141:H147" si="4">E141*0.3+F141*0.3+G141*0.4</f>
        <v>71.6</v>
      </c>
      <c r="I141" s="13">
        <v>1</v>
      </c>
      <c r="J141" s="14" t="s">
        <v>16</v>
      </c>
      <c r="K141" s="14" t="str">
        <f>VLOOKUP(B141,[1]汇总表!B:H,7,0)</f>
        <v>四</v>
      </c>
      <c r="L141" s="16"/>
    </row>
    <row r="142" s="1" customFormat="1" ht="16.5" customHeight="1" spans="1:12">
      <c r="A142" s="8">
        <v>139</v>
      </c>
      <c r="B142" s="9">
        <v>20180104502</v>
      </c>
      <c r="C142" s="10" t="s">
        <v>58</v>
      </c>
      <c r="D142" s="10" t="s">
        <v>19</v>
      </c>
      <c r="E142" s="11">
        <v>67</v>
      </c>
      <c r="F142" s="11">
        <v>51</v>
      </c>
      <c r="G142" s="11">
        <v>84.06</v>
      </c>
      <c r="H142" s="11">
        <f t="shared" si="4"/>
        <v>69.024</v>
      </c>
      <c r="I142" s="13">
        <v>2</v>
      </c>
      <c r="J142" s="14" t="s">
        <v>17</v>
      </c>
      <c r="K142" s="14" t="str">
        <f>VLOOKUP(B142,[1]汇总表!B:H,7,0)</f>
        <v>四</v>
      </c>
      <c r="L142" s="16"/>
    </row>
    <row r="143" s="1" customFormat="1" ht="16.5" customHeight="1" spans="1:12">
      <c r="A143" s="8">
        <v>140</v>
      </c>
      <c r="B143" s="9">
        <v>20180105430</v>
      </c>
      <c r="C143" s="10" t="s">
        <v>59</v>
      </c>
      <c r="D143" s="10" t="s">
        <v>19</v>
      </c>
      <c r="E143" s="11">
        <v>65</v>
      </c>
      <c r="F143" s="11">
        <v>54</v>
      </c>
      <c r="G143" s="11">
        <v>87.2</v>
      </c>
      <c r="H143" s="11">
        <f t="shared" si="4"/>
        <v>70.58</v>
      </c>
      <c r="I143" s="13">
        <v>1</v>
      </c>
      <c r="J143" s="14" t="s">
        <v>16</v>
      </c>
      <c r="K143" s="14" t="str">
        <f>VLOOKUP(B143,[1]汇总表!B:H,7,0)</f>
        <v>四</v>
      </c>
      <c r="L143" s="16"/>
    </row>
    <row r="144" s="1" customFormat="1" ht="16.5" customHeight="1" spans="1:12">
      <c r="A144" s="8">
        <v>141</v>
      </c>
      <c r="B144" s="9">
        <v>20180102425</v>
      </c>
      <c r="C144" s="10" t="s">
        <v>59</v>
      </c>
      <c r="D144" s="10" t="s">
        <v>19</v>
      </c>
      <c r="E144" s="11">
        <v>64</v>
      </c>
      <c r="F144" s="11">
        <v>55</v>
      </c>
      <c r="G144" s="11">
        <v>81.86</v>
      </c>
      <c r="H144" s="11">
        <f t="shared" si="4"/>
        <v>68.444</v>
      </c>
      <c r="I144" s="13">
        <v>2</v>
      </c>
      <c r="J144" s="14" t="s">
        <v>17</v>
      </c>
      <c r="K144" s="14" t="str">
        <f>VLOOKUP(B144,[1]汇总表!B:H,7,0)</f>
        <v>四</v>
      </c>
      <c r="L144" s="16"/>
    </row>
    <row r="145" s="1" customFormat="1" ht="16.5" customHeight="1" spans="1:12">
      <c r="A145" s="8">
        <v>142</v>
      </c>
      <c r="B145" s="9">
        <v>20180305417</v>
      </c>
      <c r="C145" s="10" t="s">
        <v>60</v>
      </c>
      <c r="D145" s="10" t="s">
        <v>61</v>
      </c>
      <c r="E145" s="11">
        <v>53</v>
      </c>
      <c r="F145" s="11">
        <v>58</v>
      </c>
      <c r="G145" s="11">
        <v>81.4</v>
      </c>
      <c r="H145" s="11">
        <f t="shared" si="4"/>
        <v>65.86</v>
      </c>
      <c r="I145" s="13">
        <v>1</v>
      </c>
      <c r="J145" s="14" t="s">
        <v>16</v>
      </c>
      <c r="K145" s="14" t="str">
        <f>VLOOKUP(B145,[1]汇总表!B:H,7,0)</f>
        <v>五</v>
      </c>
      <c r="L145" s="15"/>
    </row>
    <row r="146" s="1" customFormat="1" ht="16.5" customHeight="1" spans="1:12">
      <c r="A146" s="8">
        <v>143</v>
      </c>
      <c r="B146" s="9">
        <v>20180305413</v>
      </c>
      <c r="C146" s="10" t="s">
        <v>60</v>
      </c>
      <c r="D146" s="10" t="s">
        <v>61</v>
      </c>
      <c r="E146" s="11">
        <v>55</v>
      </c>
      <c r="F146" s="11">
        <v>56</v>
      </c>
      <c r="G146" s="11">
        <v>75.8</v>
      </c>
      <c r="H146" s="11">
        <f t="shared" si="4"/>
        <v>63.62</v>
      </c>
      <c r="I146" s="13">
        <v>2</v>
      </c>
      <c r="J146" s="14" t="s">
        <v>17</v>
      </c>
      <c r="K146" s="14" t="str">
        <f>VLOOKUP(B146,[1]汇总表!B:H,7,0)</f>
        <v>五</v>
      </c>
      <c r="L146" s="15"/>
    </row>
    <row r="147" s="1" customFormat="1" ht="16.5" customHeight="1" spans="1:12">
      <c r="A147" s="8">
        <v>144</v>
      </c>
      <c r="B147" s="9">
        <v>20180104508</v>
      </c>
      <c r="C147" s="10" t="s">
        <v>62</v>
      </c>
      <c r="D147" s="10" t="s">
        <v>63</v>
      </c>
      <c r="E147" s="11">
        <v>68</v>
      </c>
      <c r="F147" s="11">
        <v>63</v>
      </c>
      <c r="G147" s="11">
        <v>79.1</v>
      </c>
      <c r="H147" s="11">
        <f t="shared" si="4"/>
        <v>70.94</v>
      </c>
      <c r="I147" s="13">
        <v>1</v>
      </c>
      <c r="J147" s="14" t="s">
        <v>16</v>
      </c>
      <c r="K147" s="28" t="str">
        <f>VLOOKUP(B147,[1]汇总表!B:H,7,0)</f>
        <v>五</v>
      </c>
      <c r="L147" s="15"/>
    </row>
    <row r="148" s="1" customFormat="1" ht="16.5" customHeight="1" spans="1:12">
      <c r="A148" s="8">
        <v>145</v>
      </c>
      <c r="B148" s="9">
        <v>20180101007</v>
      </c>
      <c r="C148" s="10" t="s">
        <v>62</v>
      </c>
      <c r="D148" s="10" t="s">
        <v>63</v>
      </c>
      <c r="E148" s="11">
        <v>78</v>
      </c>
      <c r="F148" s="11">
        <v>60</v>
      </c>
      <c r="G148" s="11" t="s">
        <v>25</v>
      </c>
      <c r="H148" s="24" t="s">
        <v>25</v>
      </c>
      <c r="I148" s="19"/>
      <c r="J148" s="29"/>
      <c r="K148" s="14" t="str">
        <f>VLOOKUP(B148,[1]汇总表!B:H,7,0)</f>
        <v>五</v>
      </c>
      <c r="L148" s="30"/>
    </row>
    <row r="149" s="1" customFormat="1" ht="30.75" customHeight="1" spans="1:11">
      <c r="A149" s="25" t="s">
        <v>64</v>
      </c>
      <c r="B149" s="25"/>
      <c r="C149" s="25"/>
      <c r="D149" s="25"/>
      <c r="E149" s="25"/>
      <c r="F149" s="25"/>
      <c r="G149" s="25"/>
      <c r="H149" s="25"/>
      <c r="I149" s="31"/>
      <c r="J149" s="25"/>
      <c r="K149" s="32"/>
    </row>
    <row r="150" s="1" customFormat="1" ht="21" customHeight="1" spans="1:11">
      <c r="A150" s="25" t="s">
        <v>65</v>
      </c>
      <c r="B150" s="25"/>
      <c r="C150" s="25"/>
      <c r="D150" s="25"/>
      <c r="E150" s="25"/>
      <c r="F150" s="25"/>
      <c r="G150" s="25"/>
      <c r="H150" s="25"/>
      <c r="I150" s="25"/>
      <c r="J150" s="25"/>
      <c r="K150" s="32"/>
    </row>
    <row r="151" s="1" customFormat="1" customHeight="1" spans="3:11">
      <c r="C151" s="26" t="s">
        <v>66</v>
      </c>
      <c r="D151" s="26"/>
      <c r="E151" s="26"/>
      <c r="F151" s="26"/>
      <c r="G151" s="26"/>
      <c r="H151" s="26"/>
      <c r="I151" s="26"/>
      <c r="J151" s="26"/>
      <c r="K151" s="32"/>
    </row>
    <row r="152" s="1" customFormat="1" customHeight="1" spans="3:11">
      <c r="C152" s="27" t="s">
        <v>67</v>
      </c>
      <c r="D152" s="26"/>
      <c r="E152" s="26"/>
      <c r="F152" s="26"/>
      <c r="G152" s="26"/>
      <c r="H152" s="26"/>
      <c r="I152" s="26"/>
      <c r="J152" s="26"/>
      <c r="K152" s="32"/>
    </row>
  </sheetData>
  <mergeCells count="15">
    <mergeCell ref="A1:L1"/>
    <mergeCell ref="E2:H2"/>
    <mergeCell ref="A149:J149"/>
    <mergeCell ref="A150:J150"/>
    <mergeCell ref="C151:J151"/>
    <mergeCell ref="C152:J152"/>
    <mergeCell ref="A2:A3"/>
    <mergeCell ref="B2:B3"/>
    <mergeCell ref="C2:C3"/>
    <mergeCell ref="D2:D3"/>
    <mergeCell ref="I2:I3"/>
    <mergeCell ref="J2:J3"/>
    <mergeCell ref="K2:K3"/>
    <mergeCell ref="L2:L3"/>
    <mergeCell ref="L14:L2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事管科</cp:lastModifiedBy>
  <dcterms:created xsi:type="dcterms:W3CDTF">2018-02-27T11:14:00Z</dcterms:created>
  <dcterms:modified xsi:type="dcterms:W3CDTF">2018-07-02T07:33:20Z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